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iczkowski\Desktop\KIFCorpe-Te-Panc Adr Res\KIF abstract\"/>
    </mc:Choice>
  </mc:AlternateContent>
  <xr:revisionPtr revIDLastSave="0" documentId="13_ncr:1_{36BE9E69-B361-4BA8-80FD-F8679CFE013A}" xr6:coauthVersionLast="36" xr6:coauthVersionMax="40" xr10:uidLastSave="{00000000-0000-0000-0000-000000000000}"/>
  <bookViews>
    <workbookView xWindow="-120" yWindow="-120" windowWidth="29040" windowHeight="15840" xr2:uid="{392AC57F-3683-4045-8A5D-49F3EFFA2FC4}"/>
  </bookViews>
  <sheets>
    <sheet name="3-1-2019 stats" sheetId="1" r:id="rId1"/>
    <sheet name="Sheet2" sheetId="2" r:id="rId2"/>
  </sheets>
  <definedNames>
    <definedName name="_xlnm._FilterDatabase" localSheetId="1" hidden="1">Sheet2!$A$1:$G$91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M7" i="1" l="1"/>
  <c r="AL7" i="1"/>
  <c r="AM6" i="1"/>
  <c r="AL6" i="1"/>
  <c r="AM5" i="1"/>
  <c r="AL5" i="1"/>
  <c r="AL4" i="1"/>
  <c r="AM3" i="1"/>
  <c r="AL3" i="1"/>
  <c r="W7" i="1"/>
  <c r="AF4" i="1"/>
  <c r="AF3" i="1"/>
  <c r="AJ6" i="1"/>
  <c r="AI6" i="1"/>
  <c r="AJ5" i="1"/>
  <c r="AI5" i="1"/>
  <c r="AJ3" i="1"/>
  <c r="AI3" i="1"/>
  <c r="AG7" i="1"/>
  <c r="AF7" i="1"/>
  <c r="AG6" i="1"/>
  <c r="AF6" i="1"/>
  <c r="AG5" i="1"/>
  <c r="AF5" i="1"/>
  <c r="AG3" i="1"/>
  <c r="X7" i="1"/>
  <c r="X6" i="1"/>
  <c r="X5" i="1"/>
  <c r="W6" i="1"/>
  <c r="W5" i="1"/>
  <c r="W3" i="1"/>
  <c r="X3" i="1"/>
  <c r="Q3" i="1" l="1"/>
  <c r="Q7" i="1"/>
  <c r="Q6" i="1"/>
  <c r="Q5" i="1"/>
  <c r="Q4" i="1"/>
  <c r="R7" i="1"/>
  <c r="R6" i="1"/>
  <c r="R5" i="1"/>
  <c r="R3" i="1"/>
  <c r="K6" i="1"/>
  <c r="C7" i="1"/>
  <c r="B7" i="1"/>
  <c r="O6" i="1"/>
  <c r="N6" i="1"/>
  <c r="O5" i="1"/>
  <c r="N5" i="1"/>
  <c r="O3" i="1"/>
  <c r="N3" i="1"/>
  <c r="L6" i="1"/>
  <c r="L5" i="1"/>
  <c r="K5" i="1"/>
  <c r="L3" i="1"/>
  <c r="K3" i="1"/>
  <c r="I6" i="1"/>
  <c r="H6" i="1"/>
  <c r="I5" i="1"/>
  <c r="H5" i="1"/>
  <c r="I3" i="1"/>
  <c r="H3" i="1"/>
  <c r="F6" i="1"/>
  <c r="E6" i="1"/>
  <c r="F5" i="1"/>
  <c r="E5" i="1"/>
  <c r="F3" i="1"/>
  <c r="E3" i="1"/>
  <c r="B5" i="1"/>
  <c r="B4" i="1"/>
  <c r="B3" i="1" l="1"/>
  <c r="C6" i="1"/>
  <c r="C5" i="1"/>
  <c r="C3" i="1"/>
  <c r="B6" i="1"/>
</calcChain>
</file>

<file path=xl/sharedStrings.xml><?xml version="1.0" encoding="utf-8"?>
<sst xmlns="http://schemas.openxmlformats.org/spreadsheetml/2006/main" count="396" uniqueCount="160">
  <si>
    <t>By LN status</t>
  </si>
  <si>
    <t>"x"/neg</t>
  </si>
  <si>
    <t>positive</t>
  </si>
  <si>
    <t>Case N</t>
  </si>
  <si>
    <t>Grade</t>
  </si>
  <si>
    <t>Stage</t>
  </si>
  <si>
    <t>LN Status</t>
  </si>
  <si>
    <t>Crib Stat</t>
  </si>
  <si>
    <t>Race</t>
  </si>
  <si>
    <t>Tum mean</t>
  </si>
  <si>
    <t>S11-11961</t>
  </si>
  <si>
    <t>3+4</t>
  </si>
  <si>
    <t>2c</t>
  </si>
  <si>
    <t>S11-14391</t>
  </si>
  <si>
    <t>4+3</t>
  </si>
  <si>
    <t>3a</t>
  </si>
  <si>
    <t>S11-14478</t>
  </si>
  <si>
    <t>2a</t>
  </si>
  <si>
    <t>S11-20513</t>
  </si>
  <si>
    <t>S11-24656</t>
  </si>
  <si>
    <t>S14-20374</t>
  </si>
  <si>
    <t>S14-20453</t>
  </si>
  <si>
    <t>S14-20864</t>
  </si>
  <si>
    <t>4+5</t>
  </si>
  <si>
    <t>S14-23079</t>
  </si>
  <si>
    <t>S14-22504</t>
  </si>
  <si>
    <t>14-23615</t>
  </si>
  <si>
    <t>14-22444</t>
  </si>
  <si>
    <t>15-2882</t>
  </si>
  <si>
    <t>S11-20513**</t>
  </si>
  <si>
    <t>S11-8604**</t>
  </si>
  <si>
    <t>3+3</t>
  </si>
  <si>
    <t>S11-14478**</t>
  </si>
  <si>
    <t>S-11-24656 C9</t>
  </si>
  <si>
    <t>S-11-31997 C7</t>
  </si>
  <si>
    <t>2b</t>
  </si>
  <si>
    <t>S-11-32050 C8</t>
  </si>
  <si>
    <t>S-12-24661 G17</t>
  </si>
  <si>
    <t>S-13-1555 F6</t>
  </si>
  <si>
    <t>S-13-2523 F13</t>
  </si>
  <si>
    <t>S-13-9241 F8</t>
  </si>
  <si>
    <t>S-14-14379 A9</t>
  </si>
  <si>
    <t>S14-20864 C24</t>
  </si>
  <si>
    <t>3b</t>
  </si>
  <si>
    <t>S15-18746 H23</t>
  </si>
  <si>
    <t>S15-21312 C22</t>
  </si>
  <si>
    <t>S16-10503 A9</t>
  </si>
  <si>
    <t>S-11-20565 H9</t>
  </si>
  <si>
    <t>S-11-25471 F8</t>
  </si>
  <si>
    <t>S-12-16889 C24</t>
  </si>
  <si>
    <t xml:space="preserve">2c </t>
  </si>
  <si>
    <t>S-13-21332 F8</t>
  </si>
  <si>
    <t>S-13-622 F7</t>
  </si>
  <si>
    <t xml:space="preserve">2a </t>
  </si>
  <si>
    <t>S-13-6283 F13</t>
  </si>
  <si>
    <t>S-13-9478 F8</t>
  </si>
  <si>
    <t>S-14-548 F17</t>
  </si>
  <si>
    <t>S-14-13428 G15</t>
  </si>
  <si>
    <t>S-1974-84</t>
  </si>
  <si>
    <t>3+_4</t>
  </si>
  <si>
    <t>S10-33425</t>
  </si>
  <si>
    <t>x</t>
  </si>
  <si>
    <t>S11-406</t>
  </si>
  <si>
    <t>S11-8499</t>
  </si>
  <si>
    <t>S11-8604</t>
  </si>
  <si>
    <t>S11-9381</t>
  </si>
  <si>
    <t>S11-11082</t>
  </si>
  <si>
    <t>S11-11254</t>
  </si>
  <si>
    <t>S11-11727</t>
  </si>
  <si>
    <t>S11-13582</t>
  </si>
  <si>
    <t>S11-15154</t>
  </si>
  <si>
    <t>S11-21886</t>
  </si>
  <si>
    <t>S11-23340</t>
  </si>
  <si>
    <t>15-832</t>
  </si>
  <si>
    <t>S-14-23085 A7</t>
  </si>
  <si>
    <t>S-15-5564 A7</t>
  </si>
  <si>
    <t>S-15-20230 A6</t>
  </si>
  <si>
    <t>S-16-8034 A11</t>
  </si>
  <si>
    <t>12H05462-18</t>
  </si>
  <si>
    <t>12H05965-01</t>
  </si>
  <si>
    <t>12H07134-26</t>
  </si>
  <si>
    <t>5+4</t>
  </si>
  <si>
    <t>12H11911-25</t>
  </si>
  <si>
    <t>14TH04390-15</t>
  </si>
  <si>
    <t>14TH05542-23</t>
  </si>
  <si>
    <t>14TH05562-01</t>
  </si>
  <si>
    <t>5+5</t>
  </si>
  <si>
    <t>15TH04523-06</t>
  </si>
  <si>
    <t>15TH10957-27</t>
  </si>
  <si>
    <t>16TH07443-15</t>
  </si>
  <si>
    <t>S13-17939D19</t>
  </si>
  <si>
    <t>S14-24419</t>
  </si>
  <si>
    <t>S14-22101</t>
  </si>
  <si>
    <t>cs15-1089</t>
  </si>
  <si>
    <t>S-12-23709 F7</t>
  </si>
  <si>
    <t>S14-24419 A5</t>
  </si>
  <si>
    <t>S-11-32020 F9</t>
  </si>
  <si>
    <t>S08-4985C5</t>
  </si>
  <si>
    <t>3+5 ca</t>
  </si>
  <si>
    <t>S18-9886G14</t>
  </si>
  <si>
    <t>primary</t>
  </si>
  <si>
    <t>S18-8696G8</t>
  </si>
  <si>
    <t>CS14-6170G21</t>
  </si>
  <si>
    <t>S14-24419C17</t>
  </si>
  <si>
    <t>S19-1937C1</t>
  </si>
  <si>
    <t>S18-24920 F20/C2</t>
  </si>
  <si>
    <t>S18-20993A3/C5</t>
  </si>
  <si>
    <t>CS15-1540A23</t>
  </si>
  <si>
    <t>S15-4132F8</t>
  </si>
  <si>
    <t>CS15-1696A11</t>
  </si>
  <si>
    <t>S18-1927A2</t>
  </si>
  <si>
    <t>S14-1331C3</t>
  </si>
  <si>
    <t>na</t>
  </si>
  <si>
    <t>CS15-00208A9</t>
  </si>
  <si>
    <t xml:space="preserve">mean </t>
  </si>
  <si>
    <t>N/count</t>
  </si>
  <si>
    <t>min</t>
  </si>
  <si>
    <t>max</t>
  </si>
  <si>
    <t>T test/X^2</t>
  </si>
  <si>
    <t>55/58</t>
  </si>
  <si>
    <t>20/31</t>
  </si>
  <si>
    <t>neg</t>
  </si>
  <si>
    <t>pos</t>
  </si>
  <si>
    <t>38/39</t>
  </si>
  <si>
    <t>By LN status binary&gt;1</t>
  </si>
  <si>
    <t>By LN status binary&gt;0</t>
  </si>
  <si>
    <t>25/58</t>
  </si>
  <si>
    <t>13/31</t>
  </si>
  <si>
    <t>21/39</t>
  </si>
  <si>
    <t>&lt;0.001</t>
  </si>
  <si>
    <t>no crib</t>
  </si>
  <si>
    <t>crib</t>
  </si>
  <si>
    <t>cribriform status continuous</t>
  </si>
  <si>
    <t>30/74</t>
  </si>
  <si>
    <t>8/15</t>
  </si>
  <si>
    <t>vs benign</t>
  </si>
  <si>
    <t>tumor</t>
  </si>
  <si>
    <t>benign</t>
  </si>
  <si>
    <t>cribriform status binary&gt;1</t>
  </si>
  <si>
    <t>grade group, one excluded (grade group 4)</t>
  </si>
  <si>
    <t>3/9</t>
  </si>
  <si>
    <t>11/28</t>
  </si>
  <si>
    <t>17/39</t>
  </si>
  <si>
    <t>7/12</t>
  </si>
  <si>
    <t>Stage 2 vs 3 continuous</t>
  </si>
  <si>
    <t>Stage 2 vs 3 binary&gt;1</t>
  </si>
  <si>
    <t>M-W=0.13</t>
  </si>
  <si>
    <t>18/48</t>
  </si>
  <si>
    <t>14/29</t>
  </si>
  <si>
    <t>primary vs mets</t>
  </si>
  <si>
    <t>primaries</t>
  </si>
  <si>
    <t>all mets</t>
  </si>
  <si>
    <t>paired mets and primaries</t>
  </si>
  <si>
    <t>met</t>
  </si>
  <si>
    <t>M-W = 0.17</t>
  </si>
  <si>
    <t>correlation coefficient +0.7028</t>
  </si>
  <si>
    <t>t-test</t>
  </si>
  <si>
    <r>
      <t xml:space="preserve">0.13 </t>
    </r>
    <r>
      <rPr>
        <sz val="8"/>
        <color theme="1"/>
        <rFont val="Calibri"/>
        <family val="2"/>
        <scheme val="minor"/>
      </rPr>
      <t>MannWhitney</t>
    </r>
  </si>
  <si>
    <t>Fisher exact test was .67</t>
  </si>
  <si>
    <t>chi-sq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</si>
</sst>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sz val="10"/>
      <color indexed="8"/>
      <name val="Arial"/>
      <family val="2"/>
    </font>
    <font>
      <sz val="11"/>
      <color rgb="FF7030A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17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49" fontId="0" fillId="0" borderId="3" xfId="0" applyNumberForma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right"/>
    </xf>
    <xf numFmtId="164" fontId="0" fillId="0" borderId="0" xfId="0" applyNumberFormat="1"/>
    <xf numFmtId="0" fontId="2" fillId="0" borderId="0" xfId="0" applyFont="1" applyAlignment="1">
      <alignment horizontal="right"/>
    </xf>
    <xf numFmtId="0" fontId="0" fillId="0" borderId="4" xfId="0" applyBorder="1" applyAlignment="1">
      <alignment horizontal="left"/>
    </xf>
    <xf numFmtId="49" fontId="0" fillId="0" borderId="5" xfId="0" applyNumberFormat="1" applyBorder="1" applyAlignment="1">
      <alignment horizontal="left"/>
    </xf>
    <xf numFmtId="0" fontId="0" fillId="0" borderId="3" xfId="0" applyBorder="1" applyAlignment="1">
      <alignment horizontal="left"/>
    </xf>
    <xf numFmtId="1" fontId="0" fillId="0" borderId="0" xfId="0" applyNumberFormat="1" applyAlignment="1">
      <alignment horizontal="left"/>
    </xf>
    <xf numFmtId="1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1" xfId="0" applyFont="1" applyBorder="1"/>
    <xf numFmtId="0" fontId="0" fillId="0" borderId="4" xfId="0" applyBorder="1"/>
    <xf numFmtId="0" fontId="0" fillId="0" borderId="5" xfId="0" applyBorder="1"/>
    <xf numFmtId="1" fontId="0" fillId="0" borderId="0" xfId="0" applyNumberFormat="1"/>
    <xf numFmtId="0" fontId="0" fillId="0" borderId="1" xfId="0" applyBorder="1"/>
    <xf numFmtId="0" fontId="4" fillId="0" borderId="0" xfId="0" applyFont="1"/>
    <xf numFmtId="49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0" fontId="5" fillId="2" borderId="0" xfId="0" applyFont="1" applyFill="1"/>
    <xf numFmtId="164" fontId="0" fillId="0" borderId="1" xfId="0" applyNumberFormat="1" applyBorder="1"/>
    <xf numFmtId="0" fontId="0" fillId="3" borderId="0" xfId="0" applyFill="1"/>
    <xf numFmtId="0" fontId="0" fillId="0" borderId="6" xfId="0" applyBorder="1"/>
    <xf numFmtId="164" fontId="0" fillId="0" borderId="6" xfId="0" applyNumberFormat="1" applyBorder="1"/>
    <xf numFmtId="0" fontId="6" fillId="0" borderId="0" xfId="0" applyFont="1"/>
    <xf numFmtId="0" fontId="7" fillId="0" borderId="0" xfId="0" applyFont="1"/>
    <xf numFmtId="1" fontId="2" fillId="0" borderId="0" xfId="0" applyNumberFormat="1" applyFont="1" applyAlignment="1">
      <alignment horizontal="left"/>
    </xf>
    <xf numFmtId="0" fontId="1" fillId="0" borderId="0" xfId="0" applyFont="1"/>
    <xf numFmtId="164" fontId="1" fillId="0" borderId="0" xfId="0" applyNumberFormat="1" applyFont="1"/>
    <xf numFmtId="0" fontId="0" fillId="0" borderId="7" xfId="0" applyBorder="1"/>
    <xf numFmtId="0" fontId="2" fillId="0" borderId="8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Border="1"/>
    <xf numFmtId="0" fontId="0" fillId="0" borderId="11" xfId="0" applyBorder="1"/>
    <xf numFmtId="164" fontId="0" fillId="0" borderId="0" xfId="0" applyNumberForma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0" xfId="0" applyFill="1" applyBorder="1"/>
    <xf numFmtId="16" fontId="0" fillId="0" borderId="13" xfId="0" quotePrefix="1" applyNumberFormat="1" applyBorder="1"/>
    <xf numFmtId="0" fontId="0" fillId="3" borderId="0" xfId="0" applyFill="1" applyBorder="1"/>
    <xf numFmtId="0" fontId="3" fillId="0" borderId="0" xfId="0" applyFont="1" applyBorder="1"/>
    <xf numFmtId="164" fontId="8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6F793-E7B0-4BCE-A789-FB7F3F233A9C}">
  <dimension ref="A1:AR96"/>
  <sheetViews>
    <sheetView tabSelected="1" workbookViewId="0">
      <selection activeCell="F10" sqref="F10"/>
    </sheetView>
  </sheetViews>
  <sheetFormatPr defaultRowHeight="15" x14ac:dyDescent="0.25"/>
  <cols>
    <col min="1" max="1" width="9.85546875" bestFit="1" customWidth="1"/>
    <col min="23" max="23" width="12" bestFit="1" customWidth="1"/>
    <col min="33" max="33" width="9.85546875" bestFit="1" customWidth="1"/>
    <col min="42" max="42" width="10.7109375" bestFit="1" customWidth="1"/>
  </cols>
  <sheetData>
    <row r="1" spans="1:44" ht="15.75" thickTop="1" x14ac:dyDescent="0.25">
      <c r="A1" s="33"/>
      <c r="B1" s="34" t="s">
        <v>0</v>
      </c>
      <c r="C1" s="35"/>
      <c r="D1" s="35"/>
      <c r="E1" s="34" t="s">
        <v>125</v>
      </c>
      <c r="F1" s="35"/>
      <c r="G1" s="35"/>
      <c r="H1" s="34" t="s">
        <v>125</v>
      </c>
      <c r="I1" s="35"/>
      <c r="J1" s="35"/>
      <c r="K1" s="34" t="s">
        <v>124</v>
      </c>
      <c r="L1" s="35"/>
      <c r="M1" s="35"/>
      <c r="N1" s="34" t="s">
        <v>124</v>
      </c>
      <c r="O1" s="35"/>
      <c r="P1" s="35"/>
      <c r="Q1" s="34" t="s">
        <v>132</v>
      </c>
      <c r="R1" s="35"/>
      <c r="S1" s="35"/>
      <c r="T1" s="34" t="s">
        <v>138</v>
      </c>
      <c r="U1" s="35"/>
      <c r="V1" s="35"/>
      <c r="W1" s="34" t="s">
        <v>135</v>
      </c>
      <c r="X1" s="35"/>
      <c r="Y1" s="35"/>
      <c r="Z1" s="34" t="s">
        <v>139</v>
      </c>
      <c r="AA1" s="35"/>
      <c r="AB1" s="35"/>
      <c r="AC1" s="35"/>
      <c r="AD1" s="35"/>
      <c r="AE1" s="35"/>
      <c r="AF1" s="34" t="s">
        <v>144</v>
      </c>
      <c r="AG1" s="35"/>
      <c r="AH1" s="35"/>
      <c r="AI1" s="34" t="s">
        <v>145</v>
      </c>
      <c r="AJ1" s="35"/>
      <c r="AK1" s="35"/>
      <c r="AL1" s="34" t="s">
        <v>149</v>
      </c>
      <c r="AM1" s="35"/>
      <c r="AN1" s="35"/>
      <c r="AO1" s="34" t="s">
        <v>152</v>
      </c>
      <c r="AP1" s="35"/>
      <c r="AQ1" s="35"/>
      <c r="AR1" s="36"/>
    </row>
    <row r="2" spans="1:44" x14ac:dyDescent="0.25">
      <c r="A2" s="37"/>
      <c r="B2" s="38" t="s">
        <v>1</v>
      </c>
      <c r="C2" s="38" t="s">
        <v>2</v>
      </c>
      <c r="D2" s="38"/>
      <c r="E2" s="38" t="s">
        <v>1</v>
      </c>
      <c r="F2" s="38" t="s">
        <v>2</v>
      </c>
      <c r="G2" s="38"/>
      <c r="H2" s="44" t="s">
        <v>121</v>
      </c>
      <c r="I2" s="38" t="s">
        <v>122</v>
      </c>
      <c r="J2" s="38"/>
      <c r="K2" s="38" t="s">
        <v>1</v>
      </c>
      <c r="L2" s="38" t="s">
        <v>122</v>
      </c>
      <c r="M2" s="38"/>
      <c r="N2" s="38" t="s">
        <v>121</v>
      </c>
      <c r="O2" s="38" t="s">
        <v>122</v>
      </c>
      <c r="P2" s="38"/>
      <c r="Q2" s="38" t="s">
        <v>130</v>
      </c>
      <c r="R2" s="38" t="s">
        <v>131</v>
      </c>
      <c r="S2" s="38"/>
      <c r="T2" s="38" t="s">
        <v>130</v>
      </c>
      <c r="U2" s="38" t="s">
        <v>131</v>
      </c>
      <c r="V2" s="38"/>
      <c r="W2" s="44" t="s">
        <v>136</v>
      </c>
      <c r="X2" s="44" t="s">
        <v>137</v>
      </c>
      <c r="Y2" s="38"/>
      <c r="Z2" s="38">
        <v>1</v>
      </c>
      <c r="AA2" s="38">
        <v>2</v>
      </c>
      <c r="AB2" s="44">
        <v>3</v>
      </c>
      <c r="AC2" s="44">
        <v>5</v>
      </c>
      <c r="AD2" s="44"/>
      <c r="AE2" s="38"/>
      <c r="AF2" s="44">
        <v>2</v>
      </c>
      <c r="AG2" s="44">
        <v>3</v>
      </c>
      <c r="AH2" s="38"/>
      <c r="AI2" s="38">
        <v>2</v>
      </c>
      <c r="AJ2" s="44">
        <v>3</v>
      </c>
      <c r="AK2" s="38"/>
      <c r="AL2" s="38" t="s">
        <v>151</v>
      </c>
      <c r="AM2" s="38" t="s">
        <v>150</v>
      </c>
      <c r="AN2" s="38"/>
      <c r="AO2" s="38" t="s">
        <v>100</v>
      </c>
      <c r="AP2" s="44" t="s">
        <v>153</v>
      </c>
      <c r="AQ2" s="38"/>
      <c r="AR2" s="39"/>
    </row>
    <row r="3" spans="1:44" x14ac:dyDescent="0.25">
      <c r="A3" s="37" t="s">
        <v>114</v>
      </c>
      <c r="B3" s="40">
        <f>AVERAGE(B8:B72)</f>
        <v>1.0172413793103448</v>
      </c>
      <c r="C3" s="40">
        <f>AVERAGE(C8:C72)</f>
        <v>0.97903225806451621</v>
      </c>
      <c r="D3" s="38"/>
      <c r="E3" s="40">
        <f>AVERAGE(E8:E72)</f>
        <v>0.94827586206896552</v>
      </c>
      <c r="F3" s="40">
        <f>AVERAGE(F8:F72)</f>
        <v>0.64516129032258063</v>
      </c>
      <c r="G3" s="38"/>
      <c r="H3" s="40">
        <f>AVERAGE(H8:H72)</f>
        <v>0.97435897435897434</v>
      </c>
      <c r="I3" s="40">
        <f>AVERAGE(I8:I72)</f>
        <v>0.64516129032258063</v>
      </c>
      <c r="J3" s="38"/>
      <c r="K3" s="40">
        <f>AVERAGE(K8:K72)</f>
        <v>0.43103448275862066</v>
      </c>
      <c r="L3" s="40">
        <f>AVERAGE(L8:L72)</f>
        <v>0.41935483870967744</v>
      </c>
      <c r="M3" s="38"/>
      <c r="N3" s="40">
        <f>AVERAGE(N8:N72)</f>
        <v>0.53846153846153844</v>
      </c>
      <c r="O3" s="40">
        <f>AVERAGE(O8:O72)</f>
        <v>0.41935483870967744</v>
      </c>
      <c r="P3" s="38"/>
      <c r="Q3" s="40">
        <f>AVERAGE(Q8:Q81)</f>
        <v>0.93175675675675662</v>
      </c>
      <c r="R3" s="40">
        <f>AVERAGE(R8:R72)</f>
        <v>1.36</v>
      </c>
      <c r="S3" s="38"/>
      <c r="T3" s="38"/>
      <c r="U3" s="38"/>
      <c r="V3" s="38"/>
      <c r="W3" s="40">
        <f>AVERAGE(W8:W96)</f>
        <v>1.0039325842696629</v>
      </c>
      <c r="X3" s="40">
        <f>AVERAGE(X8:X72)</f>
        <v>0.1085897435897436</v>
      </c>
      <c r="Y3" s="38"/>
      <c r="Z3" s="38"/>
      <c r="AA3" s="38"/>
      <c r="AB3" s="38"/>
      <c r="AC3" s="38"/>
      <c r="AD3" s="38"/>
      <c r="AE3" s="38"/>
      <c r="AF3" s="40">
        <f>AVERAGE(AF8:AF81)</f>
        <v>0.95833333333333315</v>
      </c>
      <c r="AG3" s="40">
        <f>AVERAGE(AG8:AG72)</f>
        <v>1.1293103448275863</v>
      </c>
      <c r="AH3" s="38"/>
      <c r="AI3" s="40">
        <f>AVERAGE(AI8:AI81)</f>
        <v>0.375</v>
      </c>
      <c r="AJ3" s="40">
        <f>AVERAGE(AJ8:AJ72)</f>
        <v>0.48275862068965519</v>
      </c>
      <c r="AK3" s="38"/>
      <c r="AL3" s="40">
        <f>AVERAGE(AL8:AL72)</f>
        <v>0.2857142857142857</v>
      </c>
      <c r="AM3" s="40">
        <f>AVERAGE(AM8:AM72)</f>
        <v>1.0909090909090908</v>
      </c>
      <c r="AN3" s="38"/>
      <c r="AO3" s="38"/>
      <c r="AP3" s="38"/>
      <c r="AQ3" s="38"/>
      <c r="AR3" s="39"/>
    </row>
    <row r="4" spans="1:44" x14ac:dyDescent="0.25">
      <c r="A4" s="37" t="s">
        <v>118</v>
      </c>
      <c r="B4" s="38">
        <f>_xlfn.T.TEST(B8:B65,C8:C38,2,3)</f>
        <v>0.84678988395558696</v>
      </c>
      <c r="C4" s="40" t="s">
        <v>156</v>
      </c>
      <c r="D4" s="38"/>
      <c r="E4" s="46" t="s">
        <v>129</v>
      </c>
      <c r="F4" s="48" t="s">
        <v>159</v>
      </c>
      <c r="G4" s="38"/>
      <c r="H4" s="46" t="s">
        <v>129</v>
      </c>
      <c r="I4" s="40"/>
      <c r="J4" s="38"/>
      <c r="K4" s="38">
        <v>0.37</v>
      </c>
      <c r="L4" s="40"/>
      <c r="M4" s="38"/>
      <c r="N4" s="38">
        <v>0.32</v>
      </c>
      <c r="O4" s="40"/>
      <c r="P4" s="38"/>
      <c r="Q4" s="38">
        <f>_xlfn.T.TEST(Q8:Q81,R8:R38,2,3)</f>
        <v>0.12066856269681785</v>
      </c>
      <c r="R4" s="40" t="s">
        <v>157</v>
      </c>
      <c r="S4" s="38"/>
      <c r="T4" s="38">
        <v>0.36</v>
      </c>
      <c r="U4" s="38"/>
      <c r="V4" s="38"/>
      <c r="W4" s="46" t="s">
        <v>129</v>
      </c>
      <c r="X4" s="40" t="s">
        <v>156</v>
      </c>
      <c r="Y4" s="38"/>
      <c r="Z4" s="38">
        <v>0.64</v>
      </c>
      <c r="AA4" s="47" t="s">
        <v>158</v>
      </c>
      <c r="AB4" s="38"/>
      <c r="AC4" s="38"/>
      <c r="AD4" s="38"/>
      <c r="AE4" s="38"/>
      <c r="AF4" s="38">
        <f>_xlfn.T.TEST(AF8:AF55,AG8:AG36,2,3)</f>
        <v>0.36382567112330533</v>
      </c>
      <c r="AG4" s="40" t="s">
        <v>146</v>
      </c>
      <c r="AH4" s="38"/>
      <c r="AI4" s="38">
        <v>0.35</v>
      </c>
      <c r="AJ4" s="40"/>
      <c r="AK4" s="38"/>
      <c r="AL4" s="46">
        <f>_xlfn.T.TEST(AL8:AL65,AM8:AM38,2,3)</f>
        <v>1.0398393970484541E-2</v>
      </c>
      <c r="AM4" s="40"/>
      <c r="AN4" s="38"/>
      <c r="AO4" s="38"/>
      <c r="AP4" s="38" t="s">
        <v>154</v>
      </c>
      <c r="AQ4" s="38"/>
      <c r="AR4" s="39"/>
    </row>
    <row r="5" spans="1:44" x14ac:dyDescent="0.25">
      <c r="A5" s="37" t="s">
        <v>116</v>
      </c>
      <c r="B5" s="40">
        <f>MIN(B8:B72)</f>
        <v>0</v>
      </c>
      <c r="C5" s="40">
        <f>MIN(C8:C72)</f>
        <v>0</v>
      </c>
      <c r="D5" s="38"/>
      <c r="E5" s="40">
        <f>MIN(E8:E72)</f>
        <v>0</v>
      </c>
      <c r="F5" s="40">
        <f>MIN(F8:F72)</f>
        <v>0</v>
      </c>
      <c r="G5" s="38"/>
      <c r="H5" s="40">
        <f>MIN(H8:H72)</f>
        <v>0</v>
      </c>
      <c r="I5" s="40">
        <f>MIN(I8:I72)</f>
        <v>0</v>
      </c>
      <c r="J5" s="38"/>
      <c r="K5" s="40">
        <f>MIN(K8:K72)</f>
        <v>0</v>
      </c>
      <c r="L5" s="40">
        <f>MIN(L8:L72)</f>
        <v>0</v>
      </c>
      <c r="M5" s="38"/>
      <c r="N5" s="40">
        <f>MIN(N8:N72)</f>
        <v>0</v>
      </c>
      <c r="O5" s="40">
        <f>MIN(O8:O72)</f>
        <v>0</v>
      </c>
      <c r="P5" s="38"/>
      <c r="Q5" s="40">
        <f>MIN(Q8:Q81)</f>
        <v>0</v>
      </c>
      <c r="R5" s="40">
        <f>MIN(R8:R72)</f>
        <v>0</v>
      </c>
      <c r="S5" s="38"/>
      <c r="T5" s="38"/>
      <c r="U5" s="38"/>
      <c r="V5" s="38"/>
      <c r="W5" s="40">
        <f>MIN(W8:W96)</f>
        <v>0</v>
      </c>
      <c r="X5" s="40">
        <f>MIN(X8:X77)</f>
        <v>0</v>
      </c>
      <c r="Y5" s="38"/>
      <c r="Z5" s="38"/>
      <c r="AA5" s="38"/>
      <c r="AB5" s="38"/>
      <c r="AC5" s="38"/>
      <c r="AD5" s="38"/>
      <c r="AE5" s="38"/>
      <c r="AF5" s="40">
        <f>MIN(AF8:AF81)</f>
        <v>0</v>
      </c>
      <c r="AG5" s="40">
        <f>MIN(AG8:AG72)</f>
        <v>0</v>
      </c>
      <c r="AH5" s="38"/>
      <c r="AI5" s="40">
        <f>MIN(AI8:AI81)</f>
        <v>0</v>
      </c>
      <c r="AJ5" s="40">
        <f>MIN(AJ8:AJ72)</f>
        <v>0</v>
      </c>
      <c r="AK5" s="38"/>
      <c r="AL5" s="40">
        <f>MIN(AL8:AL72)</f>
        <v>0</v>
      </c>
      <c r="AM5" s="40">
        <f>MIN(AM8:AM72)</f>
        <v>0</v>
      </c>
      <c r="AN5" s="38"/>
      <c r="AO5" s="38"/>
      <c r="AP5" s="38"/>
      <c r="AQ5" s="38"/>
      <c r="AR5" s="39"/>
    </row>
    <row r="6" spans="1:44" x14ac:dyDescent="0.25">
      <c r="A6" s="37" t="s">
        <v>117</v>
      </c>
      <c r="B6" s="40">
        <f>MAX(B8:B72)</f>
        <v>2.5</v>
      </c>
      <c r="C6" s="40">
        <f>MAX(C8:C72)</f>
        <v>3</v>
      </c>
      <c r="D6" s="38"/>
      <c r="E6" s="40">
        <f>MAX(E8:E72)</f>
        <v>1</v>
      </c>
      <c r="F6" s="40">
        <f>MAX(F8:F72)</f>
        <v>1</v>
      </c>
      <c r="G6" s="38"/>
      <c r="H6" s="40">
        <f>MAX(H8:H72)</f>
        <v>1</v>
      </c>
      <c r="I6" s="40">
        <f>MAX(I8:I72)</f>
        <v>1</v>
      </c>
      <c r="J6" s="38"/>
      <c r="K6" s="40">
        <f>MAX(K8:K72)</f>
        <v>1</v>
      </c>
      <c r="L6" s="40">
        <f>MAX(L8:L72)</f>
        <v>1</v>
      </c>
      <c r="M6" s="38"/>
      <c r="N6" s="40">
        <f>MAX(N8:N72)</f>
        <v>1</v>
      </c>
      <c r="O6" s="40">
        <f>MAX(O8:O72)</f>
        <v>1</v>
      </c>
      <c r="P6" s="38"/>
      <c r="Q6" s="40">
        <f>MAX(Q8:Q81)</f>
        <v>3</v>
      </c>
      <c r="R6" s="40">
        <f>MAX(R8:R72)</f>
        <v>3</v>
      </c>
      <c r="S6" s="38"/>
      <c r="T6" s="38"/>
      <c r="U6" s="38"/>
      <c r="V6" s="38"/>
      <c r="W6" s="40">
        <f>MAX(W8:W96)</f>
        <v>3</v>
      </c>
      <c r="X6" s="40">
        <f>MAX(X8:X77)</f>
        <v>1</v>
      </c>
      <c r="Y6" s="38"/>
      <c r="Z6" s="38"/>
      <c r="AA6" s="38"/>
      <c r="AB6" s="38"/>
      <c r="AC6" s="38"/>
      <c r="AD6" s="38"/>
      <c r="AE6" s="38"/>
      <c r="AF6" s="40">
        <f>MAX(AF8:AF81)</f>
        <v>3</v>
      </c>
      <c r="AG6" s="40">
        <f>MAX(AG8:AG72)</f>
        <v>3</v>
      </c>
      <c r="AH6" s="38"/>
      <c r="AI6" s="40">
        <f>MAX(AI8:AI81)</f>
        <v>1</v>
      </c>
      <c r="AJ6" s="40">
        <f>MAX(AJ8:AJ72)</f>
        <v>1</v>
      </c>
      <c r="AK6" s="38"/>
      <c r="AL6" s="40">
        <f>MAX(AL8:AL72)</f>
        <v>2.5</v>
      </c>
      <c r="AM6" s="40">
        <f>MAX(AM8:AM72)</f>
        <v>3</v>
      </c>
      <c r="AN6" s="38"/>
      <c r="AO6" s="38"/>
      <c r="AP6" s="38"/>
      <c r="AQ6" s="38"/>
      <c r="AR6" s="39"/>
    </row>
    <row r="7" spans="1:44" ht="15.75" thickBot="1" x14ac:dyDescent="0.3">
      <c r="A7" s="41" t="s">
        <v>115</v>
      </c>
      <c r="B7" s="42">
        <f>COUNT(B8:B72)</f>
        <v>58</v>
      </c>
      <c r="C7" s="42">
        <f>COUNT(C8:C72)</f>
        <v>31</v>
      </c>
      <c r="D7" s="42"/>
      <c r="E7" s="42" t="s">
        <v>119</v>
      </c>
      <c r="F7" s="42" t="s">
        <v>120</v>
      </c>
      <c r="G7" s="42"/>
      <c r="H7" s="42" t="s">
        <v>123</v>
      </c>
      <c r="I7" s="42" t="s">
        <v>120</v>
      </c>
      <c r="J7" s="42"/>
      <c r="K7" s="42" t="s">
        <v>126</v>
      </c>
      <c r="L7" s="42" t="s">
        <v>127</v>
      </c>
      <c r="M7" s="42"/>
      <c r="N7" s="42" t="s">
        <v>128</v>
      </c>
      <c r="O7" s="42" t="s">
        <v>127</v>
      </c>
      <c r="P7" s="42"/>
      <c r="Q7" s="42">
        <f>COUNT(Q8:Q81)</f>
        <v>74</v>
      </c>
      <c r="R7" s="42">
        <f>COUNT(R8:R72)</f>
        <v>15</v>
      </c>
      <c r="S7" s="42"/>
      <c r="T7" s="42" t="s">
        <v>133</v>
      </c>
      <c r="U7" s="45" t="s">
        <v>134</v>
      </c>
      <c r="V7" s="42"/>
      <c r="W7" s="42">
        <f>COUNT(W8:W96)</f>
        <v>89</v>
      </c>
      <c r="X7" s="42">
        <f>COUNT(X8:X77)</f>
        <v>70</v>
      </c>
      <c r="Y7" s="42"/>
      <c r="Z7" s="45" t="s">
        <v>140</v>
      </c>
      <c r="AA7" s="45" t="s">
        <v>141</v>
      </c>
      <c r="AB7" s="42" t="s">
        <v>142</v>
      </c>
      <c r="AC7" s="45" t="s">
        <v>143</v>
      </c>
      <c r="AD7" s="42"/>
      <c r="AE7" s="42"/>
      <c r="AF7" s="42">
        <f>COUNT(AF8:AF81)</f>
        <v>48</v>
      </c>
      <c r="AG7" s="42">
        <f>COUNT(AG8:AG72)</f>
        <v>29</v>
      </c>
      <c r="AH7" s="42"/>
      <c r="AI7" s="42" t="s">
        <v>147</v>
      </c>
      <c r="AJ7" s="42" t="s">
        <v>148</v>
      </c>
      <c r="AK7" s="42"/>
      <c r="AL7" s="42">
        <f>COUNT(AL8:AL72)</f>
        <v>14</v>
      </c>
      <c r="AM7" s="42">
        <f>COUNT(AM8:AM72)</f>
        <v>22</v>
      </c>
      <c r="AN7" s="42"/>
      <c r="AO7" s="42"/>
      <c r="AP7" s="42"/>
      <c r="AQ7" s="42"/>
      <c r="AR7" s="43"/>
    </row>
    <row r="8" spans="1:44" ht="15.75" thickTop="1" x14ac:dyDescent="0.25">
      <c r="B8" s="6">
        <v>1</v>
      </c>
      <c r="C8" s="6">
        <v>2.7</v>
      </c>
      <c r="E8">
        <v>1</v>
      </c>
      <c r="F8">
        <v>1</v>
      </c>
      <c r="H8">
        <v>1</v>
      </c>
      <c r="I8">
        <v>1</v>
      </c>
      <c r="K8">
        <v>0</v>
      </c>
      <c r="L8">
        <v>1</v>
      </c>
      <c r="N8">
        <v>0</v>
      </c>
      <c r="O8">
        <v>1</v>
      </c>
      <c r="Q8" s="6">
        <v>1</v>
      </c>
      <c r="R8" s="6">
        <v>2.2999999999999998</v>
      </c>
      <c r="T8">
        <v>0</v>
      </c>
      <c r="U8">
        <v>1</v>
      </c>
      <c r="W8" s="6">
        <v>1</v>
      </c>
      <c r="X8">
        <v>0</v>
      </c>
      <c r="Z8">
        <v>0</v>
      </c>
      <c r="AA8">
        <v>0</v>
      </c>
      <c r="AB8">
        <v>1</v>
      </c>
      <c r="AC8">
        <v>0</v>
      </c>
      <c r="AF8" s="6">
        <v>1</v>
      </c>
      <c r="AG8" s="6">
        <v>1.1000000000000001</v>
      </c>
      <c r="AI8">
        <v>0</v>
      </c>
      <c r="AJ8">
        <v>1</v>
      </c>
      <c r="AL8">
        <v>2.5</v>
      </c>
      <c r="AM8" s="6">
        <v>2.7</v>
      </c>
      <c r="AO8" s="19">
        <v>0.5</v>
      </c>
      <c r="AP8" s="19">
        <v>0</v>
      </c>
    </row>
    <row r="9" spans="1:44" x14ac:dyDescent="0.25">
      <c r="B9" s="6">
        <v>0</v>
      </c>
      <c r="C9" s="5">
        <v>1.6</v>
      </c>
      <c r="E9">
        <v>0</v>
      </c>
      <c r="F9">
        <v>1</v>
      </c>
      <c r="H9">
        <v>1</v>
      </c>
      <c r="I9">
        <v>1</v>
      </c>
      <c r="K9">
        <v>0</v>
      </c>
      <c r="L9">
        <v>1</v>
      </c>
      <c r="N9">
        <v>1</v>
      </c>
      <c r="O9">
        <v>1</v>
      </c>
      <c r="Q9" s="6">
        <v>0</v>
      </c>
      <c r="R9" s="6">
        <v>0.6</v>
      </c>
      <c r="T9">
        <v>0</v>
      </c>
      <c r="U9">
        <v>0</v>
      </c>
      <c r="W9" s="6">
        <v>0</v>
      </c>
      <c r="X9">
        <v>0</v>
      </c>
      <c r="Z9">
        <v>1</v>
      </c>
      <c r="AA9">
        <v>0</v>
      </c>
      <c r="AB9">
        <v>1</v>
      </c>
      <c r="AC9">
        <v>1</v>
      </c>
      <c r="AF9" s="6">
        <v>0</v>
      </c>
      <c r="AG9" s="6">
        <v>0.8</v>
      </c>
      <c r="AI9">
        <v>0</v>
      </c>
      <c r="AJ9">
        <v>0</v>
      </c>
      <c r="AL9" s="19">
        <v>0.5</v>
      </c>
      <c r="AM9" s="5">
        <v>1.6</v>
      </c>
      <c r="AO9">
        <v>0</v>
      </c>
      <c r="AP9">
        <v>0</v>
      </c>
    </row>
    <row r="10" spans="1:44" x14ac:dyDescent="0.25">
      <c r="B10" s="6">
        <v>0</v>
      </c>
      <c r="C10" s="6">
        <v>3</v>
      </c>
      <c r="E10">
        <v>0</v>
      </c>
      <c r="F10">
        <v>1</v>
      </c>
      <c r="H10">
        <v>1</v>
      </c>
      <c r="I10">
        <v>1</v>
      </c>
      <c r="K10">
        <v>0</v>
      </c>
      <c r="L10">
        <v>1</v>
      </c>
      <c r="N10">
        <v>1</v>
      </c>
      <c r="O10">
        <v>1</v>
      </c>
      <c r="Q10" s="6">
        <v>0</v>
      </c>
      <c r="R10" s="6">
        <v>1.5</v>
      </c>
      <c r="T10">
        <v>0</v>
      </c>
      <c r="U10">
        <v>1</v>
      </c>
      <c r="W10" s="6">
        <v>0</v>
      </c>
      <c r="X10">
        <v>0</v>
      </c>
      <c r="Z10">
        <v>1</v>
      </c>
      <c r="AA10">
        <v>0</v>
      </c>
      <c r="AB10">
        <v>1</v>
      </c>
      <c r="AC10">
        <v>1</v>
      </c>
      <c r="AF10" s="6">
        <v>0</v>
      </c>
      <c r="AG10" s="6">
        <v>2.2999999999999998</v>
      </c>
      <c r="AI10">
        <v>0</v>
      </c>
      <c r="AJ10">
        <v>1</v>
      </c>
      <c r="AL10" s="19">
        <v>0</v>
      </c>
      <c r="AM10" s="6">
        <v>3</v>
      </c>
      <c r="AO10">
        <v>0</v>
      </c>
      <c r="AP10">
        <v>0</v>
      </c>
    </row>
    <row r="11" spans="1:44" x14ac:dyDescent="0.25">
      <c r="B11" s="6">
        <v>1.2</v>
      </c>
      <c r="C11" s="6">
        <v>3</v>
      </c>
      <c r="E11">
        <v>1</v>
      </c>
      <c r="F11">
        <v>1</v>
      </c>
      <c r="H11">
        <v>1</v>
      </c>
      <c r="I11">
        <v>1</v>
      </c>
      <c r="K11">
        <v>1</v>
      </c>
      <c r="L11">
        <v>1</v>
      </c>
      <c r="N11">
        <v>1</v>
      </c>
      <c r="O11">
        <v>1</v>
      </c>
      <c r="Q11" s="6">
        <v>1.2</v>
      </c>
      <c r="R11" s="6">
        <v>3</v>
      </c>
      <c r="T11">
        <v>1</v>
      </c>
      <c r="U11">
        <v>1</v>
      </c>
      <c r="W11" s="6">
        <v>1.2</v>
      </c>
      <c r="X11">
        <v>0</v>
      </c>
      <c r="Z11">
        <v>0</v>
      </c>
      <c r="AA11">
        <v>1</v>
      </c>
      <c r="AB11">
        <v>0</v>
      </c>
      <c r="AC11">
        <v>1</v>
      </c>
      <c r="AF11" s="6">
        <v>1.2</v>
      </c>
      <c r="AG11" s="6">
        <v>0.8</v>
      </c>
      <c r="AI11">
        <v>1</v>
      </c>
      <c r="AJ11">
        <v>0</v>
      </c>
      <c r="AL11" s="19">
        <v>0.5</v>
      </c>
      <c r="AM11" s="6">
        <v>3</v>
      </c>
      <c r="AO11">
        <v>0</v>
      </c>
      <c r="AP11">
        <v>0</v>
      </c>
    </row>
    <row r="12" spans="1:44" x14ac:dyDescent="0.25">
      <c r="B12" s="6">
        <v>1.5</v>
      </c>
      <c r="C12" s="6">
        <v>2.7</v>
      </c>
      <c r="E12">
        <v>1</v>
      </c>
      <c r="F12">
        <v>1</v>
      </c>
      <c r="H12">
        <v>1</v>
      </c>
      <c r="I12">
        <v>1</v>
      </c>
      <c r="K12">
        <v>1</v>
      </c>
      <c r="L12">
        <v>1</v>
      </c>
      <c r="N12">
        <v>0</v>
      </c>
      <c r="O12">
        <v>1</v>
      </c>
      <c r="Q12" s="6">
        <v>1.5</v>
      </c>
      <c r="R12" s="6">
        <v>2.7</v>
      </c>
      <c r="T12">
        <v>1</v>
      </c>
      <c r="U12">
        <v>1</v>
      </c>
      <c r="W12" s="6">
        <v>1.5</v>
      </c>
      <c r="X12">
        <v>0</v>
      </c>
      <c r="Z12">
        <v>0</v>
      </c>
      <c r="AA12">
        <v>0</v>
      </c>
      <c r="AB12">
        <v>1</v>
      </c>
      <c r="AC12">
        <v>1</v>
      </c>
      <c r="AF12" s="6">
        <v>1.5</v>
      </c>
      <c r="AG12" s="6">
        <v>1</v>
      </c>
      <c r="AI12">
        <v>1</v>
      </c>
      <c r="AJ12">
        <v>0</v>
      </c>
      <c r="AL12" s="19">
        <v>0</v>
      </c>
      <c r="AM12" s="6">
        <v>2.7</v>
      </c>
      <c r="AO12">
        <v>0</v>
      </c>
      <c r="AP12">
        <v>0</v>
      </c>
    </row>
    <row r="13" spans="1:44" x14ac:dyDescent="0.25">
      <c r="B13" s="6">
        <v>0.5</v>
      </c>
      <c r="C13" s="6">
        <v>0</v>
      </c>
      <c r="E13">
        <v>1</v>
      </c>
      <c r="F13">
        <v>0</v>
      </c>
      <c r="H13">
        <v>1</v>
      </c>
      <c r="I13">
        <v>0</v>
      </c>
      <c r="K13">
        <v>0</v>
      </c>
      <c r="L13">
        <v>0</v>
      </c>
      <c r="N13">
        <v>1</v>
      </c>
      <c r="O13">
        <v>0</v>
      </c>
      <c r="Q13" s="6">
        <v>0.5</v>
      </c>
      <c r="R13" s="6">
        <v>1</v>
      </c>
      <c r="T13">
        <v>0</v>
      </c>
      <c r="U13">
        <v>0</v>
      </c>
      <c r="W13" s="6">
        <v>0.5</v>
      </c>
      <c r="X13">
        <v>0</v>
      </c>
      <c r="Z13">
        <v>0</v>
      </c>
      <c r="AA13">
        <v>0</v>
      </c>
      <c r="AB13">
        <v>0</v>
      </c>
      <c r="AC13">
        <v>1</v>
      </c>
      <c r="AF13" s="6">
        <v>0.5</v>
      </c>
      <c r="AG13" s="6">
        <v>2.7</v>
      </c>
      <c r="AI13">
        <v>0</v>
      </c>
      <c r="AJ13">
        <v>1</v>
      </c>
      <c r="AL13" s="19">
        <v>0</v>
      </c>
      <c r="AM13" s="6">
        <v>0</v>
      </c>
      <c r="AO13" s="26">
        <v>2</v>
      </c>
      <c r="AP13" s="26">
        <v>0.5</v>
      </c>
    </row>
    <row r="14" spans="1:44" x14ac:dyDescent="0.25">
      <c r="B14" s="6">
        <v>1.8</v>
      </c>
      <c r="C14" s="6">
        <v>0.8</v>
      </c>
      <c r="E14">
        <v>1</v>
      </c>
      <c r="F14">
        <v>1</v>
      </c>
      <c r="H14">
        <v>1</v>
      </c>
      <c r="I14">
        <v>1</v>
      </c>
      <c r="K14">
        <v>1</v>
      </c>
      <c r="L14">
        <v>0</v>
      </c>
      <c r="N14">
        <v>1</v>
      </c>
      <c r="O14">
        <v>0</v>
      </c>
      <c r="Q14" s="6">
        <v>1.8</v>
      </c>
      <c r="R14" s="6">
        <v>1.3</v>
      </c>
      <c r="T14">
        <v>1</v>
      </c>
      <c r="U14">
        <v>1</v>
      </c>
      <c r="W14" s="6">
        <v>1.8</v>
      </c>
      <c r="X14">
        <v>0</v>
      </c>
      <c r="Z14">
        <v>0</v>
      </c>
      <c r="AA14">
        <v>1</v>
      </c>
      <c r="AB14">
        <v>1</v>
      </c>
      <c r="AC14">
        <v>1</v>
      </c>
      <c r="AF14" s="6">
        <v>1.8</v>
      </c>
      <c r="AG14" s="5">
        <v>1.6</v>
      </c>
      <c r="AI14">
        <v>1</v>
      </c>
      <c r="AJ14">
        <v>1</v>
      </c>
      <c r="AL14" s="19">
        <v>0</v>
      </c>
      <c r="AM14">
        <v>0.5</v>
      </c>
      <c r="AO14" s="26">
        <v>1</v>
      </c>
      <c r="AP14" s="26">
        <v>0</v>
      </c>
    </row>
    <row r="15" spans="1:44" x14ac:dyDescent="0.25">
      <c r="B15" s="6">
        <v>0.3</v>
      </c>
      <c r="C15" s="6">
        <v>0</v>
      </c>
      <c r="E15">
        <v>1</v>
      </c>
      <c r="F15">
        <v>0</v>
      </c>
      <c r="H15">
        <v>1</v>
      </c>
      <c r="I15">
        <v>0</v>
      </c>
      <c r="K15">
        <v>0</v>
      </c>
      <c r="L15">
        <v>0</v>
      </c>
      <c r="N15">
        <v>0</v>
      </c>
      <c r="O15">
        <v>0</v>
      </c>
      <c r="Q15" s="6">
        <v>0.3</v>
      </c>
      <c r="R15" s="19">
        <v>0</v>
      </c>
      <c r="T15">
        <v>0</v>
      </c>
      <c r="U15">
        <v>0</v>
      </c>
      <c r="W15" s="6">
        <v>0.3</v>
      </c>
      <c r="X15">
        <v>0</v>
      </c>
      <c r="Z15">
        <v>1</v>
      </c>
      <c r="AA15">
        <v>1</v>
      </c>
      <c r="AB15">
        <v>1</v>
      </c>
      <c r="AC15">
        <v>0</v>
      </c>
      <c r="AF15" s="6">
        <v>0.3</v>
      </c>
      <c r="AG15" s="6">
        <v>1.1000000000000001</v>
      </c>
      <c r="AI15">
        <v>0</v>
      </c>
      <c r="AJ15">
        <v>1</v>
      </c>
      <c r="AL15" s="19">
        <v>0</v>
      </c>
      <c r="AM15">
        <v>0</v>
      </c>
      <c r="AO15" s="44">
        <v>1.5</v>
      </c>
      <c r="AP15" s="44">
        <v>0</v>
      </c>
    </row>
    <row r="16" spans="1:44" x14ac:dyDescent="0.25">
      <c r="B16" s="6">
        <v>0.5</v>
      </c>
      <c r="C16" s="6">
        <v>1.7</v>
      </c>
      <c r="E16">
        <v>1</v>
      </c>
      <c r="F16">
        <v>1</v>
      </c>
      <c r="H16">
        <v>1</v>
      </c>
      <c r="I16">
        <v>1</v>
      </c>
      <c r="K16">
        <v>0</v>
      </c>
      <c r="L16">
        <v>1</v>
      </c>
      <c r="N16">
        <v>0</v>
      </c>
      <c r="O16">
        <v>1</v>
      </c>
      <c r="Q16" s="6">
        <v>0.5</v>
      </c>
      <c r="R16" s="19">
        <v>0</v>
      </c>
      <c r="T16">
        <v>0</v>
      </c>
      <c r="U16">
        <v>0</v>
      </c>
      <c r="W16" s="6">
        <v>0.5</v>
      </c>
      <c r="X16">
        <v>0</v>
      </c>
      <c r="Z16">
        <v>0</v>
      </c>
      <c r="AA16">
        <v>0</v>
      </c>
      <c r="AB16">
        <v>0</v>
      </c>
      <c r="AC16">
        <v>0</v>
      </c>
      <c r="AF16" s="6">
        <v>0.5</v>
      </c>
      <c r="AG16" s="6">
        <v>0.6</v>
      </c>
      <c r="AI16">
        <v>0</v>
      </c>
      <c r="AJ16">
        <v>0</v>
      </c>
      <c r="AL16">
        <v>0.5</v>
      </c>
      <c r="AM16">
        <v>0</v>
      </c>
    </row>
    <row r="17" spans="2:41" x14ac:dyDescent="0.25">
      <c r="B17" s="6">
        <v>0.5</v>
      </c>
      <c r="C17" s="6">
        <v>0.3</v>
      </c>
      <c r="E17">
        <v>1</v>
      </c>
      <c r="F17">
        <v>1</v>
      </c>
      <c r="H17">
        <v>1</v>
      </c>
      <c r="I17">
        <v>1</v>
      </c>
      <c r="K17">
        <v>0</v>
      </c>
      <c r="L17">
        <v>0</v>
      </c>
      <c r="N17">
        <v>0</v>
      </c>
      <c r="O17">
        <v>0</v>
      </c>
      <c r="Q17" s="6">
        <v>0.5</v>
      </c>
      <c r="R17">
        <v>2</v>
      </c>
      <c r="T17">
        <v>0</v>
      </c>
      <c r="U17">
        <v>1</v>
      </c>
      <c r="W17" s="6">
        <v>0.5</v>
      </c>
      <c r="X17">
        <v>0</v>
      </c>
      <c r="AA17">
        <v>0</v>
      </c>
      <c r="AB17">
        <v>1</v>
      </c>
      <c r="AC17">
        <v>0</v>
      </c>
      <c r="AF17" s="6">
        <v>0.5</v>
      </c>
      <c r="AG17" s="6">
        <v>1.3</v>
      </c>
      <c r="AI17">
        <v>0</v>
      </c>
      <c r="AJ17">
        <v>1</v>
      </c>
      <c r="AL17" s="19">
        <v>0</v>
      </c>
      <c r="AM17">
        <v>0.5</v>
      </c>
      <c r="AO17" t="s">
        <v>155</v>
      </c>
    </row>
    <row r="18" spans="2:41" x14ac:dyDescent="0.25">
      <c r="B18" s="6">
        <v>1.1000000000000001</v>
      </c>
      <c r="C18" s="6">
        <v>1.7</v>
      </c>
      <c r="E18">
        <v>1</v>
      </c>
      <c r="F18">
        <v>1</v>
      </c>
      <c r="H18">
        <v>1</v>
      </c>
      <c r="I18">
        <v>1</v>
      </c>
      <c r="K18">
        <v>1</v>
      </c>
      <c r="L18">
        <v>1</v>
      </c>
      <c r="N18">
        <v>1</v>
      </c>
      <c r="O18">
        <v>1</v>
      </c>
      <c r="Q18" s="6">
        <v>1.1000000000000001</v>
      </c>
      <c r="R18">
        <v>2.5</v>
      </c>
      <c r="T18">
        <v>1</v>
      </c>
      <c r="U18">
        <v>1</v>
      </c>
      <c r="W18" s="6">
        <v>1.1000000000000001</v>
      </c>
      <c r="X18">
        <v>0</v>
      </c>
      <c r="AA18">
        <v>1</v>
      </c>
      <c r="AB18">
        <v>1</v>
      </c>
      <c r="AC18">
        <v>0</v>
      </c>
      <c r="AF18" s="6">
        <v>1.1000000000000001</v>
      </c>
      <c r="AG18" s="6">
        <v>3</v>
      </c>
      <c r="AI18">
        <v>1</v>
      </c>
      <c r="AJ18">
        <v>1</v>
      </c>
      <c r="AL18" s="19">
        <v>0</v>
      </c>
      <c r="AM18">
        <v>0</v>
      </c>
    </row>
    <row r="19" spans="2:41" x14ac:dyDescent="0.25">
      <c r="B19" s="6">
        <v>1.1000000000000001</v>
      </c>
      <c r="C19" s="6">
        <v>1.3</v>
      </c>
      <c r="E19">
        <v>1</v>
      </c>
      <c r="F19">
        <v>1</v>
      </c>
      <c r="H19">
        <v>1</v>
      </c>
      <c r="I19">
        <v>1</v>
      </c>
      <c r="K19">
        <v>1</v>
      </c>
      <c r="L19">
        <v>1</v>
      </c>
      <c r="N19">
        <v>0</v>
      </c>
      <c r="O19">
        <v>1</v>
      </c>
      <c r="Q19" s="6">
        <v>1.1000000000000001</v>
      </c>
      <c r="R19">
        <v>0.5</v>
      </c>
      <c r="T19">
        <v>1</v>
      </c>
      <c r="U19">
        <v>0</v>
      </c>
      <c r="W19" s="6">
        <v>1.1000000000000001</v>
      </c>
      <c r="X19">
        <v>0</v>
      </c>
      <c r="AA19">
        <v>1</v>
      </c>
      <c r="AB19">
        <v>1</v>
      </c>
      <c r="AC19">
        <v>1</v>
      </c>
      <c r="AF19" s="6">
        <v>1</v>
      </c>
      <c r="AG19" s="6">
        <v>2.5</v>
      </c>
      <c r="AI19">
        <v>0</v>
      </c>
      <c r="AJ19">
        <v>1</v>
      </c>
      <c r="AL19" s="19">
        <v>0</v>
      </c>
      <c r="AM19">
        <v>1.5</v>
      </c>
    </row>
    <row r="20" spans="2:41" x14ac:dyDescent="0.25">
      <c r="B20" s="6">
        <v>1</v>
      </c>
      <c r="C20" s="6">
        <v>0</v>
      </c>
      <c r="E20">
        <v>1</v>
      </c>
      <c r="F20">
        <v>0</v>
      </c>
      <c r="H20">
        <v>1</v>
      </c>
      <c r="I20">
        <v>0</v>
      </c>
      <c r="K20">
        <v>0</v>
      </c>
      <c r="L20">
        <v>0</v>
      </c>
      <c r="N20">
        <v>1</v>
      </c>
      <c r="O20">
        <v>0</v>
      </c>
      <c r="Q20" s="6">
        <v>1</v>
      </c>
      <c r="R20">
        <v>1</v>
      </c>
      <c r="T20">
        <v>0</v>
      </c>
      <c r="U20">
        <v>0</v>
      </c>
      <c r="W20" s="6">
        <v>1</v>
      </c>
      <c r="X20">
        <v>0</v>
      </c>
      <c r="AA20">
        <v>1</v>
      </c>
      <c r="AB20">
        <v>0</v>
      </c>
      <c r="AF20" s="6">
        <v>1.7</v>
      </c>
      <c r="AG20" s="6">
        <v>1</v>
      </c>
      <c r="AI20">
        <v>1</v>
      </c>
      <c r="AJ20">
        <v>0</v>
      </c>
      <c r="AL20" s="19">
        <v>0</v>
      </c>
      <c r="AM20" s="26">
        <v>2</v>
      </c>
    </row>
    <row r="21" spans="2:41" x14ac:dyDescent="0.25">
      <c r="B21" s="6">
        <v>1.7</v>
      </c>
      <c r="C21" s="6">
        <v>0</v>
      </c>
      <c r="E21">
        <v>1</v>
      </c>
      <c r="F21">
        <v>0</v>
      </c>
      <c r="H21">
        <v>1</v>
      </c>
      <c r="I21">
        <v>0</v>
      </c>
      <c r="K21">
        <v>1</v>
      </c>
      <c r="L21">
        <v>0</v>
      </c>
      <c r="N21">
        <v>1</v>
      </c>
      <c r="O21">
        <v>0</v>
      </c>
      <c r="Q21" s="6">
        <v>1.7</v>
      </c>
      <c r="R21">
        <v>0.5</v>
      </c>
      <c r="T21">
        <v>1</v>
      </c>
      <c r="U21">
        <v>0</v>
      </c>
      <c r="W21" s="6">
        <v>1.7</v>
      </c>
      <c r="X21">
        <v>0</v>
      </c>
      <c r="AA21">
        <v>0</v>
      </c>
      <c r="AB21">
        <v>0</v>
      </c>
      <c r="AF21" s="6">
        <v>0.5</v>
      </c>
      <c r="AG21" s="6">
        <v>1.2</v>
      </c>
      <c r="AI21">
        <v>0</v>
      </c>
      <c r="AJ21">
        <v>1</v>
      </c>
      <c r="AL21">
        <v>0</v>
      </c>
      <c r="AM21">
        <v>0.75</v>
      </c>
    </row>
    <row r="22" spans="2:41" x14ac:dyDescent="0.25">
      <c r="B22" s="6">
        <v>0.5</v>
      </c>
      <c r="C22" s="6">
        <v>1.1000000000000001</v>
      </c>
      <c r="E22">
        <v>1</v>
      </c>
      <c r="F22">
        <v>1</v>
      </c>
      <c r="H22">
        <v>1</v>
      </c>
      <c r="I22">
        <v>1</v>
      </c>
      <c r="K22">
        <v>0</v>
      </c>
      <c r="L22">
        <v>1</v>
      </c>
      <c r="N22">
        <v>1</v>
      </c>
      <c r="O22">
        <v>1</v>
      </c>
      <c r="Q22" s="6">
        <v>0.5</v>
      </c>
      <c r="R22">
        <v>1.5</v>
      </c>
      <c r="T22">
        <v>0</v>
      </c>
      <c r="U22">
        <v>1</v>
      </c>
      <c r="W22" s="6">
        <v>0.5</v>
      </c>
      <c r="X22">
        <v>0</v>
      </c>
      <c r="AA22">
        <v>0</v>
      </c>
      <c r="AB22">
        <v>1</v>
      </c>
      <c r="AF22" s="6">
        <v>0.3</v>
      </c>
      <c r="AG22" s="6">
        <v>1.2</v>
      </c>
      <c r="AI22">
        <v>0</v>
      </c>
      <c r="AJ22">
        <v>1</v>
      </c>
      <c r="AM22">
        <v>2.5</v>
      </c>
    </row>
    <row r="23" spans="2:41" x14ac:dyDescent="0.25">
      <c r="B23" s="6">
        <v>0.3</v>
      </c>
      <c r="C23" s="6">
        <v>1.2</v>
      </c>
      <c r="E23">
        <v>1</v>
      </c>
      <c r="F23">
        <v>1</v>
      </c>
      <c r="H23">
        <v>1</v>
      </c>
      <c r="I23">
        <v>1</v>
      </c>
      <c r="K23">
        <v>0</v>
      </c>
      <c r="L23">
        <v>1</v>
      </c>
      <c r="N23">
        <v>0</v>
      </c>
      <c r="O23">
        <v>1</v>
      </c>
      <c r="Q23" s="6">
        <v>0.3</v>
      </c>
      <c r="T23">
        <v>0</v>
      </c>
      <c r="W23" s="6">
        <v>0.3</v>
      </c>
      <c r="X23">
        <v>0</v>
      </c>
      <c r="AA23">
        <v>1</v>
      </c>
      <c r="AB23">
        <v>1</v>
      </c>
      <c r="AF23" s="6">
        <v>1.7</v>
      </c>
      <c r="AG23" s="6">
        <v>2.7</v>
      </c>
      <c r="AI23">
        <v>1</v>
      </c>
      <c r="AJ23">
        <v>1</v>
      </c>
      <c r="AM23">
        <v>0.5</v>
      </c>
    </row>
    <row r="24" spans="2:41" x14ac:dyDescent="0.25">
      <c r="B24" s="6">
        <v>0.8</v>
      </c>
      <c r="C24" s="32">
        <v>0</v>
      </c>
      <c r="E24">
        <v>1</v>
      </c>
      <c r="F24">
        <v>0</v>
      </c>
      <c r="H24">
        <v>1</v>
      </c>
      <c r="I24">
        <v>0</v>
      </c>
      <c r="K24">
        <v>0</v>
      </c>
      <c r="L24">
        <v>0</v>
      </c>
      <c r="N24">
        <v>1</v>
      </c>
      <c r="O24">
        <v>0</v>
      </c>
      <c r="Q24" s="6">
        <v>0.8</v>
      </c>
      <c r="T24">
        <v>0</v>
      </c>
      <c r="W24" s="6">
        <v>0.8</v>
      </c>
      <c r="X24">
        <v>0</v>
      </c>
      <c r="AA24">
        <v>0</v>
      </c>
      <c r="AB24">
        <v>1</v>
      </c>
      <c r="AF24" s="6">
        <v>0.7</v>
      </c>
      <c r="AG24" s="6">
        <v>2</v>
      </c>
      <c r="AI24">
        <v>0</v>
      </c>
      <c r="AJ24">
        <v>1</v>
      </c>
      <c r="AM24">
        <v>0.75</v>
      </c>
    </row>
    <row r="25" spans="2:41" x14ac:dyDescent="0.25">
      <c r="B25" s="6">
        <v>1.7</v>
      </c>
      <c r="C25" s="19">
        <v>0.5</v>
      </c>
      <c r="E25">
        <v>1</v>
      </c>
      <c r="F25">
        <v>1</v>
      </c>
      <c r="H25">
        <v>1</v>
      </c>
      <c r="I25">
        <v>1</v>
      </c>
      <c r="K25">
        <v>1</v>
      </c>
      <c r="L25">
        <v>0</v>
      </c>
      <c r="N25">
        <v>1</v>
      </c>
      <c r="O25">
        <v>0</v>
      </c>
      <c r="Q25" s="6">
        <v>1.7</v>
      </c>
      <c r="T25">
        <v>1</v>
      </c>
      <c r="W25" s="6">
        <v>1.7</v>
      </c>
      <c r="X25">
        <v>0</v>
      </c>
      <c r="AA25">
        <v>0</v>
      </c>
      <c r="AB25">
        <v>1</v>
      </c>
      <c r="AF25" s="6">
        <v>3</v>
      </c>
      <c r="AG25" s="6">
        <v>0</v>
      </c>
      <c r="AI25">
        <v>1</v>
      </c>
      <c r="AJ25">
        <v>0</v>
      </c>
      <c r="AM25">
        <v>0.5</v>
      </c>
    </row>
    <row r="26" spans="2:41" x14ac:dyDescent="0.25">
      <c r="B26" s="6">
        <v>2.2999999999999998</v>
      </c>
      <c r="C26" s="19">
        <v>0</v>
      </c>
      <c r="E26">
        <v>1</v>
      </c>
      <c r="F26">
        <v>0</v>
      </c>
      <c r="H26">
        <v>1</v>
      </c>
      <c r="I26">
        <v>0</v>
      </c>
      <c r="K26">
        <v>1</v>
      </c>
      <c r="L26">
        <v>0</v>
      </c>
      <c r="N26">
        <v>0</v>
      </c>
      <c r="O26">
        <v>0</v>
      </c>
      <c r="Q26" s="6">
        <v>0.8</v>
      </c>
      <c r="T26">
        <v>0</v>
      </c>
      <c r="W26" s="6">
        <v>2.2999999999999998</v>
      </c>
      <c r="X26">
        <v>0</v>
      </c>
      <c r="AA26">
        <v>0</v>
      </c>
      <c r="AB26">
        <v>0</v>
      </c>
      <c r="AF26" s="6">
        <v>1</v>
      </c>
      <c r="AG26" s="6">
        <v>0.8</v>
      </c>
      <c r="AI26">
        <v>0</v>
      </c>
      <c r="AJ26">
        <v>0</v>
      </c>
      <c r="AM26">
        <v>0</v>
      </c>
    </row>
    <row r="27" spans="2:41" x14ac:dyDescent="0.25">
      <c r="B27" s="6">
        <v>0.8</v>
      </c>
      <c r="C27" s="19">
        <v>0</v>
      </c>
      <c r="E27">
        <v>1</v>
      </c>
      <c r="F27">
        <v>0</v>
      </c>
      <c r="H27">
        <v>1</v>
      </c>
      <c r="I27">
        <v>0</v>
      </c>
      <c r="K27">
        <v>0</v>
      </c>
      <c r="L27">
        <v>0</v>
      </c>
      <c r="N27">
        <v>1</v>
      </c>
      <c r="O27">
        <v>0</v>
      </c>
      <c r="Q27" s="6">
        <v>0.7</v>
      </c>
      <c r="T27">
        <v>0</v>
      </c>
      <c r="W27" s="6">
        <v>0.8</v>
      </c>
      <c r="X27">
        <v>0.25</v>
      </c>
      <c r="AA27">
        <v>1</v>
      </c>
      <c r="AB27">
        <v>0</v>
      </c>
      <c r="AF27" s="6">
        <v>1.6</v>
      </c>
      <c r="AG27" s="6">
        <v>1</v>
      </c>
      <c r="AI27">
        <v>1</v>
      </c>
      <c r="AJ27">
        <v>0</v>
      </c>
      <c r="AM27">
        <v>0</v>
      </c>
    </row>
    <row r="28" spans="2:41" x14ac:dyDescent="0.25">
      <c r="B28" s="6">
        <v>0.7</v>
      </c>
      <c r="C28" s="19">
        <v>0</v>
      </c>
      <c r="E28">
        <v>1</v>
      </c>
      <c r="F28">
        <v>0</v>
      </c>
      <c r="H28">
        <v>1</v>
      </c>
      <c r="I28">
        <v>0</v>
      </c>
      <c r="K28">
        <v>0</v>
      </c>
      <c r="L28">
        <v>0</v>
      </c>
      <c r="N28">
        <v>1</v>
      </c>
      <c r="O28">
        <v>0</v>
      </c>
      <c r="Q28" s="6">
        <v>1</v>
      </c>
      <c r="T28">
        <v>0</v>
      </c>
      <c r="W28" s="6">
        <v>0.7</v>
      </c>
      <c r="X28">
        <v>0</v>
      </c>
      <c r="AA28">
        <v>1</v>
      </c>
      <c r="AB28">
        <v>0</v>
      </c>
      <c r="AF28" s="6">
        <v>1</v>
      </c>
      <c r="AG28" s="6">
        <v>1.3</v>
      </c>
      <c r="AI28">
        <v>0</v>
      </c>
      <c r="AJ28">
        <v>1</v>
      </c>
      <c r="AM28">
        <v>0</v>
      </c>
    </row>
    <row r="29" spans="2:41" x14ac:dyDescent="0.25">
      <c r="B29" s="6">
        <v>1</v>
      </c>
      <c r="C29" s="19">
        <v>0</v>
      </c>
      <c r="E29">
        <v>1</v>
      </c>
      <c r="F29">
        <v>0</v>
      </c>
      <c r="H29">
        <v>1</v>
      </c>
      <c r="I29">
        <v>0</v>
      </c>
      <c r="K29">
        <v>0</v>
      </c>
      <c r="L29">
        <v>0</v>
      </c>
      <c r="N29">
        <v>0</v>
      </c>
      <c r="O29">
        <v>0</v>
      </c>
      <c r="Q29" s="6">
        <v>2.7</v>
      </c>
      <c r="T29">
        <v>1</v>
      </c>
      <c r="W29" s="6">
        <v>1</v>
      </c>
      <c r="X29">
        <v>0</v>
      </c>
      <c r="AA29">
        <v>1</v>
      </c>
      <c r="AB29">
        <v>0</v>
      </c>
      <c r="AF29" s="6">
        <v>1.5</v>
      </c>
      <c r="AG29" s="32">
        <v>0</v>
      </c>
      <c r="AI29">
        <v>1</v>
      </c>
      <c r="AJ29">
        <v>0</v>
      </c>
      <c r="AM29">
        <v>1.5</v>
      </c>
    </row>
    <row r="30" spans="2:41" x14ac:dyDescent="0.25">
      <c r="B30" s="6">
        <v>1.1000000000000001</v>
      </c>
      <c r="C30">
        <v>2</v>
      </c>
      <c r="E30">
        <v>1</v>
      </c>
      <c r="F30">
        <v>1</v>
      </c>
      <c r="H30">
        <v>1</v>
      </c>
      <c r="I30">
        <v>1</v>
      </c>
      <c r="K30">
        <v>1</v>
      </c>
      <c r="L30">
        <v>1</v>
      </c>
      <c r="N30">
        <v>0</v>
      </c>
      <c r="O30">
        <v>1</v>
      </c>
      <c r="Q30" s="5">
        <v>1.6</v>
      </c>
      <c r="T30">
        <v>1</v>
      </c>
      <c r="W30" s="6">
        <v>2.7</v>
      </c>
      <c r="X30">
        <v>0.83333333333333337</v>
      </c>
      <c r="AA30">
        <v>0</v>
      </c>
      <c r="AB30">
        <v>0</v>
      </c>
      <c r="AF30" s="6">
        <v>1.2</v>
      </c>
      <c r="AG30" s="19">
        <v>0</v>
      </c>
      <c r="AI30">
        <v>1</v>
      </c>
      <c r="AJ30">
        <v>0</v>
      </c>
    </row>
    <row r="31" spans="2:41" x14ac:dyDescent="0.25">
      <c r="B31" s="6">
        <v>1</v>
      </c>
      <c r="C31">
        <v>0.75</v>
      </c>
      <c r="E31">
        <v>1</v>
      </c>
      <c r="F31">
        <v>1</v>
      </c>
      <c r="H31">
        <v>1</v>
      </c>
      <c r="I31">
        <v>1</v>
      </c>
      <c r="K31">
        <v>0</v>
      </c>
      <c r="L31">
        <v>0</v>
      </c>
      <c r="N31">
        <v>1</v>
      </c>
      <c r="O31">
        <v>0</v>
      </c>
      <c r="Q31" s="6">
        <v>1.1000000000000001</v>
      </c>
      <c r="T31">
        <v>1</v>
      </c>
      <c r="W31" s="5">
        <v>1.6</v>
      </c>
      <c r="X31">
        <v>0.25</v>
      </c>
      <c r="AA31">
        <v>1</v>
      </c>
      <c r="AB31">
        <v>0</v>
      </c>
      <c r="AF31" s="6">
        <v>1</v>
      </c>
      <c r="AG31" s="19">
        <v>0</v>
      </c>
      <c r="AI31">
        <v>0</v>
      </c>
      <c r="AJ31">
        <v>0</v>
      </c>
    </row>
    <row r="32" spans="2:41" x14ac:dyDescent="0.25">
      <c r="B32" s="6">
        <v>0.6</v>
      </c>
      <c r="C32">
        <v>2.5</v>
      </c>
      <c r="E32">
        <v>1</v>
      </c>
      <c r="F32">
        <v>1</v>
      </c>
      <c r="H32">
        <v>1</v>
      </c>
      <c r="I32">
        <v>1</v>
      </c>
      <c r="K32">
        <v>0</v>
      </c>
      <c r="L32">
        <v>1</v>
      </c>
      <c r="N32">
        <v>1</v>
      </c>
      <c r="O32">
        <v>1</v>
      </c>
      <c r="Q32" s="6">
        <v>3</v>
      </c>
      <c r="T32">
        <v>1</v>
      </c>
      <c r="W32" s="6">
        <v>1.1000000000000001</v>
      </c>
      <c r="X32">
        <v>0.125</v>
      </c>
      <c r="AA32">
        <v>0</v>
      </c>
      <c r="AB32">
        <v>0</v>
      </c>
      <c r="AF32" s="6">
        <v>1.3</v>
      </c>
      <c r="AG32" s="19">
        <v>0</v>
      </c>
      <c r="AI32">
        <v>1</v>
      </c>
      <c r="AJ32">
        <v>0</v>
      </c>
    </row>
    <row r="33" spans="2:36" x14ac:dyDescent="0.25">
      <c r="B33" s="6">
        <v>1.6</v>
      </c>
      <c r="C33">
        <v>0.5</v>
      </c>
      <c r="E33">
        <v>1</v>
      </c>
      <c r="F33">
        <v>1</v>
      </c>
      <c r="H33">
        <v>1</v>
      </c>
      <c r="I33">
        <v>1</v>
      </c>
      <c r="K33">
        <v>1</v>
      </c>
      <c r="L33">
        <v>0</v>
      </c>
      <c r="N33">
        <v>1</v>
      </c>
      <c r="O33">
        <v>0</v>
      </c>
      <c r="Q33" s="6">
        <v>1</v>
      </c>
      <c r="T33">
        <v>0</v>
      </c>
      <c r="W33" s="6">
        <v>3</v>
      </c>
      <c r="X33">
        <v>0.5</v>
      </c>
      <c r="AA33">
        <v>0</v>
      </c>
      <c r="AB33">
        <v>1</v>
      </c>
      <c r="AF33" s="6">
        <v>0.7</v>
      </c>
      <c r="AG33" s="19">
        <v>0</v>
      </c>
      <c r="AI33">
        <v>0</v>
      </c>
      <c r="AJ33">
        <v>0</v>
      </c>
    </row>
    <row r="34" spans="2:36" x14ac:dyDescent="0.25">
      <c r="B34" s="6">
        <v>1</v>
      </c>
      <c r="C34">
        <v>1</v>
      </c>
      <c r="E34">
        <v>1</v>
      </c>
      <c r="F34">
        <v>1</v>
      </c>
      <c r="H34">
        <v>1</v>
      </c>
      <c r="I34">
        <v>1</v>
      </c>
      <c r="K34">
        <v>0</v>
      </c>
      <c r="L34">
        <v>0</v>
      </c>
      <c r="N34">
        <v>1</v>
      </c>
      <c r="O34">
        <v>0</v>
      </c>
      <c r="Q34" s="6">
        <v>1.6</v>
      </c>
      <c r="T34">
        <v>1</v>
      </c>
      <c r="W34" s="6">
        <v>1</v>
      </c>
      <c r="X34">
        <v>0</v>
      </c>
      <c r="AA34">
        <v>0</v>
      </c>
      <c r="AB34">
        <v>0</v>
      </c>
      <c r="AF34" s="6">
        <v>1.3</v>
      </c>
      <c r="AG34">
        <v>0.75</v>
      </c>
      <c r="AI34">
        <v>1</v>
      </c>
      <c r="AJ34">
        <v>0</v>
      </c>
    </row>
    <row r="35" spans="2:36" x14ac:dyDescent="0.25">
      <c r="B35" s="6">
        <v>1.5</v>
      </c>
      <c r="C35">
        <v>0.5</v>
      </c>
      <c r="E35">
        <v>1</v>
      </c>
      <c r="F35">
        <v>1</v>
      </c>
      <c r="H35">
        <v>1</v>
      </c>
      <c r="I35">
        <v>1</v>
      </c>
      <c r="K35">
        <v>1</v>
      </c>
      <c r="L35">
        <v>0</v>
      </c>
      <c r="N35">
        <v>1</v>
      </c>
      <c r="O35">
        <v>0</v>
      </c>
      <c r="Q35" s="6">
        <v>1</v>
      </c>
      <c r="T35">
        <v>0</v>
      </c>
      <c r="W35" s="6">
        <v>0.6</v>
      </c>
      <c r="X35">
        <v>0</v>
      </c>
      <c r="AA35">
        <v>0</v>
      </c>
      <c r="AB35">
        <v>0</v>
      </c>
      <c r="AF35" s="6">
        <v>0.5</v>
      </c>
      <c r="AG35">
        <v>0.5</v>
      </c>
      <c r="AI35">
        <v>0</v>
      </c>
      <c r="AJ35">
        <v>0</v>
      </c>
    </row>
    <row r="36" spans="2:36" x14ac:dyDescent="0.25">
      <c r="B36" s="6">
        <v>1.2</v>
      </c>
      <c r="C36">
        <v>0</v>
      </c>
      <c r="E36">
        <v>1</v>
      </c>
      <c r="F36">
        <v>0</v>
      </c>
      <c r="H36">
        <v>1</v>
      </c>
      <c r="I36">
        <v>0</v>
      </c>
      <c r="K36">
        <v>1</v>
      </c>
      <c r="L36">
        <v>0</v>
      </c>
      <c r="N36">
        <v>1</v>
      </c>
      <c r="O36">
        <v>0</v>
      </c>
      <c r="Q36" s="6">
        <v>1.2</v>
      </c>
      <c r="T36">
        <v>1</v>
      </c>
      <c r="W36" s="6">
        <v>1.6</v>
      </c>
      <c r="X36">
        <v>0.1</v>
      </c>
      <c r="AB36">
        <v>0</v>
      </c>
      <c r="AF36" s="6">
        <v>1.7</v>
      </c>
      <c r="AG36">
        <v>1.5</v>
      </c>
      <c r="AI36">
        <v>1</v>
      </c>
      <c r="AJ36">
        <v>1</v>
      </c>
    </row>
    <row r="37" spans="2:36" x14ac:dyDescent="0.25">
      <c r="B37" s="6">
        <v>1</v>
      </c>
      <c r="C37">
        <v>0</v>
      </c>
      <c r="E37">
        <v>1</v>
      </c>
      <c r="F37">
        <v>0</v>
      </c>
      <c r="H37">
        <v>1</v>
      </c>
      <c r="I37">
        <v>0</v>
      </c>
      <c r="K37">
        <v>0</v>
      </c>
      <c r="L37">
        <v>0</v>
      </c>
      <c r="N37">
        <v>0</v>
      </c>
      <c r="O37">
        <v>0</v>
      </c>
      <c r="Q37" s="6">
        <v>1</v>
      </c>
      <c r="T37">
        <v>0</v>
      </c>
      <c r="W37" s="6">
        <v>1</v>
      </c>
      <c r="X37">
        <v>0</v>
      </c>
      <c r="AB37">
        <v>1</v>
      </c>
      <c r="AF37" s="6">
        <v>1.5</v>
      </c>
      <c r="AI37">
        <v>1</v>
      </c>
    </row>
    <row r="38" spans="2:36" x14ac:dyDescent="0.25">
      <c r="B38" s="6">
        <v>1.3</v>
      </c>
      <c r="C38">
        <v>1.5</v>
      </c>
      <c r="E38">
        <v>1</v>
      </c>
      <c r="F38">
        <v>1</v>
      </c>
      <c r="H38">
        <v>1</v>
      </c>
      <c r="I38">
        <v>1</v>
      </c>
      <c r="K38">
        <v>1</v>
      </c>
      <c r="L38">
        <v>1</v>
      </c>
      <c r="N38">
        <v>0</v>
      </c>
      <c r="O38">
        <v>1</v>
      </c>
      <c r="Q38" s="6">
        <v>1.3</v>
      </c>
      <c r="T38">
        <v>1</v>
      </c>
      <c r="W38" s="6">
        <v>1.5</v>
      </c>
      <c r="X38">
        <v>0</v>
      </c>
      <c r="AB38">
        <v>0</v>
      </c>
      <c r="AF38" s="6">
        <v>1.8</v>
      </c>
      <c r="AI38">
        <v>1</v>
      </c>
    </row>
    <row r="39" spans="2:36" x14ac:dyDescent="0.25">
      <c r="B39" s="6">
        <v>1.3</v>
      </c>
      <c r="E39">
        <v>1</v>
      </c>
      <c r="H39">
        <v>1</v>
      </c>
      <c r="K39">
        <v>1</v>
      </c>
      <c r="N39">
        <v>0</v>
      </c>
      <c r="Q39" s="6">
        <v>1.3</v>
      </c>
      <c r="T39">
        <v>1</v>
      </c>
      <c r="W39" s="6">
        <v>1.2</v>
      </c>
      <c r="X39">
        <v>0</v>
      </c>
      <c r="AB39">
        <v>0</v>
      </c>
      <c r="AF39" s="6">
        <v>1</v>
      </c>
      <c r="AI39">
        <v>0</v>
      </c>
    </row>
    <row r="40" spans="2:36" x14ac:dyDescent="0.25">
      <c r="B40" s="6">
        <v>0.7</v>
      </c>
      <c r="E40">
        <v>1</v>
      </c>
      <c r="H40">
        <v>1</v>
      </c>
      <c r="K40">
        <v>0</v>
      </c>
      <c r="N40">
        <v>0</v>
      </c>
      <c r="Q40" s="6">
        <v>0.7</v>
      </c>
      <c r="T40">
        <v>0</v>
      </c>
      <c r="W40" s="6">
        <v>1</v>
      </c>
      <c r="X40">
        <v>0</v>
      </c>
      <c r="AB40">
        <v>0</v>
      </c>
      <c r="AF40" s="6">
        <v>0.5</v>
      </c>
      <c r="AI40">
        <v>0</v>
      </c>
    </row>
    <row r="41" spans="2:36" x14ac:dyDescent="0.25">
      <c r="B41" s="6">
        <v>2.5</v>
      </c>
      <c r="E41">
        <v>1</v>
      </c>
      <c r="H41">
        <v>1</v>
      </c>
      <c r="K41">
        <v>1</v>
      </c>
      <c r="N41">
        <v>0</v>
      </c>
      <c r="Q41" s="6">
        <v>2.5</v>
      </c>
      <c r="T41">
        <v>1</v>
      </c>
      <c r="W41" s="6">
        <v>1.3</v>
      </c>
      <c r="X41">
        <v>0</v>
      </c>
      <c r="AB41">
        <v>0</v>
      </c>
      <c r="AF41" s="6">
        <v>0.8</v>
      </c>
      <c r="AI41">
        <v>0</v>
      </c>
    </row>
    <row r="42" spans="2:36" x14ac:dyDescent="0.25">
      <c r="B42" s="6">
        <v>1.3</v>
      </c>
      <c r="E42">
        <v>1</v>
      </c>
      <c r="H42">
        <v>0</v>
      </c>
      <c r="K42">
        <v>1</v>
      </c>
      <c r="N42">
        <v>0</v>
      </c>
      <c r="Q42" s="6">
        <v>1.3</v>
      </c>
      <c r="T42">
        <v>1</v>
      </c>
      <c r="W42" s="6">
        <v>1.3</v>
      </c>
      <c r="X42">
        <v>0</v>
      </c>
      <c r="AB42">
        <v>0</v>
      </c>
      <c r="AF42" s="6">
        <v>0.2</v>
      </c>
      <c r="AI42">
        <v>0</v>
      </c>
    </row>
    <row r="43" spans="2:36" x14ac:dyDescent="0.25">
      <c r="B43" s="6">
        <v>0.5</v>
      </c>
      <c r="E43">
        <v>1</v>
      </c>
      <c r="H43">
        <v>1</v>
      </c>
      <c r="K43">
        <v>0</v>
      </c>
      <c r="N43">
        <v>0</v>
      </c>
      <c r="Q43" s="6">
        <v>0.5</v>
      </c>
      <c r="T43">
        <v>0</v>
      </c>
      <c r="W43" s="6">
        <v>0.7</v>
      </c>
      <c r="X43">
        <v>0.66666666666666663</v>
      </c>
      <c r="AB43">
        <v>1</v>
      </c>
      <c r="AF43" s="6">
        <v>0</v>
      </c>
      <c r="AI43">
        <v>0</v>
      </c>
    </row>
    <row r="44" spans="2:36" x14ac:dyDescent="0.25">
      <c r="B44" s="6">
        <v>1</v>
      </c>
      <c r="E44">
        <v>1</v>
      </c>
      <c r="H44">
        <v>1</v>
      </c>
      <c r="K44">
        <v>0</v>
      </c>
      <c r="N44">
        <v>1</v>
      </c>
      <c r="Q44" s="6">
        <v>1</v>
      </c>
      <c r="T44">
        <v>0</v>
      </c>
      <c r="W44" s="6">
        <v>3</v>
      </c>
      <c r="X44">
        <v>0</v>
      </c>
      <c r="AB44">
        <v>1</v>
      </c>
      <c r="AF44" s="6">
        <v>1</v>
      </c>
      <c r="AI44">
        <v>0</v>
      </c>
    </row>
    <row r="45" spans="2:36" x14ac:dyDescent="0.25">
      <c r="B45" s="6">
        <v>1.2</v>
      </c>
      <c r="E45">
        <v>1</v>
      </c>
      <c r="H45">
        <v>1</v>
      </c>
      <c r="K45">
        <v>1</v>
      </c>
      <c r="N45">
        <v>1</v>
      </c>
      <c r="Q45" s="6">
        <v>1.2</v>
      </c>
      <c r="T45">
        <v>1</v>
      </c>
      <c r="W45" s="6">
        <v>2.5</v>
      </c>
      <c r="X45">
        <v>0.83333333333333337</v>
      </c>
      <c r="AB45">
        <v>0</v>
      </c>
      <c r="AF45" s="6">
        <v>1.3</v>
      </c>
      <c r="AI45">
        <v>1</v>
      </c>
    </row>
    <row r="46" spans="2:36" x14ac:dyDescent="0.25">
      <c r="B46" s="6">
        <v>1.2</v>
      </c>
      <c r="E46">
        <v>1</v>
      </c>
      <c r="H46">
        <v>1</v>
      </c>
      <c r="K46">
        <v>1</v>
      </c>
      <c r="N46">
        <v>0</v>
      </c>
      <c r="Q46" s="6">
        <v>1.2</v>
      </c>
      <c r="T46">
        <v>1</v>
      </c>
      <c r="W46" s="6">
        <v>1.3</v>
      </c>
      <c r="X46">
        <v>1</v>
      </c>
      <c r="AB46">
        <v>0</v>
      </c>
      <c r="AF46" s="6">
        <v>0.5</v>
      </c>
      <c r="AI46">
        <v>0</v>
      </c>
    </row>
    <row r="47" spans="2:36" x14ac:dyDescent="0.25">
      <c r="B47" s="6">
        <v>2</v>
      </c>
      <c r="E47">
        <v>1</v>
      </c>
      <c r="K47">
        <v>1</v>
      </c>
      <c r="Q47" s="6">
        <v>2</v>
      </c>
      <c r="T47">
        <v>1</v>
      </c>
      <c r="W47" s="6">
        <v>0.5</v>
      </c>
      <c r="X47">
        <v>0</v>
      </c>
      <c r="AF47" s="6">
        <v>0.8</v>
      </c>
      <c r="AI47">
        <v>0</v>
      </c>
    </row>
    <row r="48" spans="2:36" x14ac:dyDescent="0.25">
      <c r="B48" s="6">
        <v>1.7</v>
      </c>
      <c r="E48">
        <v>1</v>
      </c>
      <c r="K48">
        <v>1</v>
      </c>
      <c r="Q48" s="6">
        <v>1.7</v>
      </c>
      <c r="T48">
        <v>1</v>
      </c>
      <c r="W48" s="6">
        <v>1</v>
      </c>
      <c r="X48">
        <v>0</v>
      </c>
      <c r="AF48" s="19">
        <v>0.5</v>
      </c>
      <c r="AI48">
        <v>0</v>
      </c>
    </row>
    <row r="49" spans="2:35" x14ac:dyDescent="0.25">
      <c r="B49" s="6">
        <v>1.5</v>
      </c>
      <c r="E49">
        <v>1</v>
      </c>
      <c r="K49">
        <v>1</v>
      </c>
      <c r="Q49" s="6">
        <v>1.5</v>
      </c>
      <c r="T49">
        <v>1</v>
      </c>
      <c r="W49" s="6">
        <v>1.2</v>
      </c>
      <c r="X49">
        <v>0</v>
      </c>
      <c r="AF49" s="26">
        <v>1.5</v>
      </c>
      <c r="AI49">
        <v>1</v>
      </c>
    </row>
    <row r="50" spans="2:35" x14ac:dyDescent="0.25">
      <c r="B50" s="6">
        <v>1.8</v>
      </c>
      <c r="E50">
        <v>1</v>
      </c>
      <c r="K50">
        <v>1</v>
      </c>
      <c r="Q50" s="6">
        <v>1.8</v>
      </c>
      <c r="T50">
        <v>1</v>
      </c>
      <c r="W50" s="6">
        <v>1.2</v>
      </c>
      <c r="X50">
        <v>0.16666666666666666</v>
      </c>
      <c r="AF50">
        <v>2</v>
      </c>
      <c r="AI50">
        <v>1</v>
      </c>
    </row>
    <row r="51" spans="2:35" x14ac:dyDescent="0.25">
      <c r="B51" s="6">
        <v>1</v>
      </c>
      <c r="E51">
        <v>1</v>
      </c>
      <c r="K51">
        <v>0</v>
      </c>
      <c r="Q51" s="6">
        <v>1</v>
      </c>
      <c r="T51">
        <v>0</v>
      </c>
      <c r="W51" s="6">
        <v>2.7</v>
      </c>
      <c r="X51">
        <v>0</v>
      </c>
      <c r="AF51">
        <v>0.5</v>
      </c>
      <c r="AI51">
        <v>0</v>
      </c>
    </row>
    <row r="52" spans="2:35" x14ac:dyDescent="0.25">
      <c r="B52" s="6">
        <v>0.5</v>
      </c>
      <c r="E52">
        <v>1</v>
      </c>
      <c r="K52">
        <v>0</v>
      </c>
      <c r="Q52" s="6">
        <v>0</v>
      </c>
      <c r="T52">
        <v>0</v>
      </c>
      <c r="W52" s="6">
        <v>2</v>
      </c>
      <c r="X52">
        <v>1</v>
      </c>
      <c r="AF52">
        <v>1</v>
      </c>
      <c r="AI52">
        <v>0</v>
      </c>
    </row>
    <row r="53" spans="2:35" x14ac:dyDescent="0.25">
      <c r="B53" s="6">
        <v>0.8</v>
      </c>
      <c r="E53">
        <v>1</v>
      </c>
      <c r="K53">
        <v>0</v>
      </c>
      <c r="Q53" s="6">
        <v>0.5</v>
      </c>
      <c r="T53">
        <v>0</v>
      </c>
      <c r="W53" s="6">
        <v>1.7</v>
      </c>
      <c r="X53">
        <v>0.5</v>
      </c>
      <c r="AF53">
        <v>0.5</v>
      </c>
      <c r="AI53">
        <v>0</v>
      </c>
    </row>
    <row r="54" spans="2:35" x14ac:dyDescent="0.25">
      <c r="B54" s="6">
        <v>0.8</v>
      </c>
      <c r="E54">
        <v>1</v>
      </c>
      <c r="K54">
        <v>0</v>
      </c>
      <c r="Q54" s="6">
        <v>0.8</v>
      </c>
      <c r="T54">
        <v>0</v>
      </c>
      <c r="W54" s="6">
        <v>1.5</v>
      </c>
      <c r="X54">
        <v>0.16666666666666666</v>
      </c>
      <c r="AF54">
        <v>0</v>
      </c>
      <c r="AI54">
        <v>0</v>
      </c>
    </row>
    <row r="55" spans="2:35" x14ac:dyDescent="0.25">
      <c r="B55" s="6">
        <v>0.2</v>
      </c>
      <c r="E55">
        <v>1</v>
      </c>
      <c r="K55">
        <v>0</v>
      </c>
      <c r="Q55" s="6">
        <v>0.8</v>
      </c>
      <c r="T55">
        <v>0</v>
      </c>
      <c r="W55" s="6">
        <v>1.8</v>
      </c>
      <c r="X55">
        <v>0</v>
      </c>
      <c r="AF55">
        <v>0.5</v>
      </c>
      <c r="AI55">
        <v>0</v>
      </c>
    </row>
    <row r="56" spans="2:35" x14ac:dyDescent="0.25">
      <c r="B56" s="6">
        <v>0</v>
      </c>
      <c r="E56">
        <v>0</v>
      </c>
      <c r="K56">
        <v>0</v>
      </c>
      <c r="Q56" s="6">
        <v>0.2</v>
      </c>
      <c r="T56">
        <v>0</v>
      </c>
      <c r="W56" s="6">
        <v>1</v>
      </c>
      <c r="X56">
        <v>0</v>
      </c>
    </row>
    <row r="57" spans="2:35" x14ac:dyDescent="0.25">
      <c r="B57" s="6">
        <v>1</v>
      </c>
      <c r="E57">
        <v>1</v>
      </c>
      <c r="K57">
        <v>0</v>
      </c>
      <c r="Q57" s="6">
        <v>0</v>
      </c>
      <c r="T57">
        <v>0</v>
      </c>
      <c r="W57" s="6">
        <v>0</v>
      </c>
      <c r="X57">
        <v>0</v>
      </c>
    </row>
    <row r="58" spans="2:35" x14ac:dyDescent="0.25">
      <c r="B58" s="6">
        <v>1.3</v>
      </c>
      <c r="E58">
        <v>1</v>
      </c>
      <c r="K58">
        <v>1</v>
      </c>
      <c r="Q58" s="6">
        <v>1</v>
      </c>
      <c r="T58">
        <v>0</v>
      </c>
      <c r="W58" s="6">
        <v>0.5</v>
      </c>
      <c r="X58">
        <v>0.16666666666666666</v>
      </c>
    </row>
    <row r="59" spans="2:35" x14ac:dyDescent="0.25">
      <c r="B59" s="6">
        <v>1</v>
      </c>
      <c r="E59">
        <v>1</v>
      </c>
      <c r="K59">
        <v>0</v>
      </c>
      <c r="Q59" s="6">
        <v>1.3</v>
      </c>
      <c r="T59">
        <v>1</v>
      </c>
      <c r="W59" s="6">
        <v>0.8</v>
      </c>
      <c r="X59">
        <v>0</v>
      </c>
    </row>
    <row r="60" spans="2:35" x14ac:dyDescent="0.25">
      <c r="B60" s="6">
        <v>0.5</v>
      </c>
      <c r="E60">
        <v>1</v>
      </c>
      <c r="K60">
        <v>0</v>
      </c>
      <c r="Q60" s="6">
        <v>0.5</v>
      </c>
      <c r="T60">
        <v>0</v>
      </c>
      <c r="W60" s="6">
        <v>0.8</v>
      </c>
      <c r="X60">
        <v>0</v>
      </c>
    </row>
    <row r="61" spans="2:35" x14ac:dyDescent="0.25">
      <c r="B61" s="6">
        <v>0.8</v>
      </c>
      <c r="E61">
        <v>1</v>
      </c>
      <c r="K61">
        <v>0</v>
      </c>
      <c r="Q61" s="6">
        <v>0.8</v>
      </c>
      <c r="T61">
        <v>0</v>
      </c>
      <c r="W61" s="6">
        <v>0.2</v>
      </c>
      <c r="X61">
        <v>0.16666666666666666</v>
      </c>
    </row>
    <row r="62" spans="2:35" x14ac:dyDescent="0.25">
      <c r="B62" s="6">
        <v>1.3</v>
      </c>
      <c r="E62">
        <v>1</v>
      </c>
      <c r="K62">
        <v>1</v>
      </c>
      <c r="Q62" s="6">
        <v>1.3</v>
      </c>
      <c r="T62">
        <v>1</v>
      </c>
      <c r="W62" s="6">
        <v>0</v>
      </c>
      <c r="X62">
        <v>0</v>
      </c>
    </row>
    <row r="63" spans="2:35" x14ac:dyDescent="0.25">
      <c r="B63" s="26">
        <v>1.5</v>
      </c>
      <c r="E63">
        <v>1</v>
      </c>
      <c r="K63">
        <v>1</v>
      </c>
      <c r="Q63" s="6">
        <v>0.8</v>
      </c>
      <c r="T63">
        <v>0</v>
      </c>
      <c r="W63" s="6">
        <v>1</v>
      </c>
      <c r="X63">
        <v>0</v>
      </c>
    </row>
    <row r="64" spans="2:35" x14ac:dyDescent="0.25">
      <c r="B64">
        <v>0.5</v>
      </c>
      <c r="E64">
        <v>1</v>
      </c>
      <c r="K64">
        <v>0</v>
      </c>
      <c r="Q64" s="6">
        <v>0</v>
      </c>
      <c r="T64">
        <v>0</v>
      </c>
      <c r="W64" s="6">
        <v>1.3</v>
      </c>
      <c r="X64">
        <v>0</v>
      </c>
    </row>
    <row r="65" spans="2:24" x14ac:dyDescent="0.25">
      <c r="B65">
        <v>0.5</v>
      </c>
      <c r="E65">
        <v>1</v>
      </c>
      <c r="K65">
        <v>0</v>
      </c>
      <c r="Q65" s="6">
        <v>1.7</v>
      </c>
      <c r="T65">
        <v>1</v>
      </c>
      <c r="W65" s="6">
        <v>1</v>
      </c>
      <c r="X65">
        <v>0.33333333333333331</v>
      </c>
    </row>
    <row r="66" spans="2:24" x14ac:dyDescent="0.25">
      <c r="B66" s="6"/>
      <c r="Q66" s="6">
        <v>0.3</v>
      </c>
      <c r="T66">
        <v>0</v>
      </c>
      <c r="W66" s="6">
        <v>0.5</v>
      </c>
      <c r="X66">
        <v>0</v>
      </c>
    </row>
    <row r="67" spans="2:24" x14ac:dyDescent="0.25">
      <c r="B67" s="24"/>
      <c r="Q67" s="6">
        <v>1.7</v>
      </c>
      <c r="T67">
        <v>1</v>
      </c>
      <c r="W67" s="6">
        <v>0.8</v>
      </c>
      <c r="X67">
        <v>0</v>
      </c>
    </row>
    <row r="68" spans="2:24" x14ac:dyDescent="0.25">
      <c r="B68" s="24"/>
      <c r="Q68" s="6">
        <v>0</v>
      </c>
      <c r="T68">
        <v>0</v>
      </c>
      <c r="W68" s="6">
        <v>1.3</v>
      </c>
      <c r="X68">
        <v>0</v>
      </c>
    </row>
    <row r="69" spans="2:24" x14ac:dyDescent="0.25">
      <c r="B69" s="24"/>
      <c r="Q69" s="6">
        <v>0</v>
      </c>
      <c r="T69">
        <v>0</v>
      </c>
      <c r="W69" s="6">
        <v>0.8</v>
      </c>
      <c r="X69">
        <v>0</v>
      </c>
    </row>
    <row r="70" spans="2:24" x14ac:dyDescent="0.25">
      <c r="B70" s="24"/>
      <c r="Q70" s="6">
        <v>1.1000000000000001</v>
      </c>
      <c r="T70">
        <v>1</v>
      </c>
      <c r="W70" s="6">
        <v>0</v>
      </c>
      <c r="X70">
        <v>0</v>
      </c>
    </row>
    <row r="71" spans="2:24" x14ac:dyDescent="0.25">
      <c r="B71" s="27"/>
      <c r="Q71" s="6">
        <v>1.2</v>
      </c>
      <c r="T71">
        <v>1</v>
      </c>
      <c r="W71" s="6">
        <v>1.7</v>
      </c>
      <c r="X71">
        <v>0</v>
      </c>
    </row>
    <row r="72" spans="2:24" x14ac:dyDescent="0.25">
      <c r="Q72" s="32">
        <v>0</v>
      </c>
      <c r="T72">
        <v>0</v>
      </c>
      <c r="W72" s="6">
        <v>0.3</v>
      </c>
      <c r="X72">
        <v>0</v>
      </c>
    </row>
    <row r="73" spans="2:24" x14ac:dyDescent="0.25">
      <c r="Q73" s="19">
        <v>0.5</v>
      </c>
      <c r="T73">
        <v>0</v>
      </c>
      <c r="W73" s="6">
        <v>1.7</v>
      </c>
      <c r="X73">
        <v>0</v>
      </c>
    </row>
    <row r="74" spans="2:24" x14ac:dyDescent="0.25">
      <c r="Q74" s="19">
        <v>0</v>
      </c>
      <c r="T74">
        <v>0</v>
      </c>
      <c r="W74" s="6">
        <v>1.3</v>
      </c>
      <c r="X74">
        <v>0.5</v>
      </c>
    </row>
    <row r="75" spans="2:24" x14ac:dyDescent="0.25">
      <c r="Q75" s="19">
        <v>0</v>
      </c>
      <c r="T75">
        <v>0</v>
      </c>
      <c r="W75" s="6">
        <v>0</v>
      </c>
      <c r="X75">
        <v>0</v>
      </c>
    </row>
    <row r="76" spans="2:24" x14ac:dyDescent="0.25">
      <c r="Q76" s="26">
        <v>1.5</v>
      </c>
      <c r="T76">
        <v>1</v>
      </c>
      <c r="W76" s="6">
        <v>0</v>
      </c>
      <c r="X76">
        <v>0</v>
      </c>
    </row>
    <row r="77" spans="2:24" x14ac:dyDescent="0.25">
      <c r="Q77">
        <v>0.75</v>
      </c>
      <c r="T77">
        <v>0</v>
      </c>
      <c r="W77" s="6">
        <v>1.1000000000000001</v>
      </c>
      <c r="X77">
        <v>0</v>
      </c>
    </row>
    <row r="78" spans="2:24" x14ac:dyDescent="0.25">
      <c r="Q78">
        <v>0.5</v>
      </c>
      <c r="T78">
        <v>0</v>
      </c>
      <c r="W78" s="6">
        <v>1.2</v>
      </c>
    </row>
    <row r="79" spans="2:24" x14ac:dyDescent="0.25">
      <c r="Q79">
        <v>0.5</v>
      </c>
      <c r="T79">
        <v>0</v>
      </c>
      <c r="W79" s="32">
        <v>0</v>
      </c>
    </row>
    <row r="80" spans="2:24" x14ac:dyDescent="0.25">
      <c r="Q80">
        <v>0</v>
      </c>
      <c r="T80">
        <v>0</v>
      </c>
      <c r="W80" s="19">
        <v>0.5</v>
      </c>
    </row>
    <row r="81" spans="17:23" x14ac:dyDescent="0.25">
      <c r="Q81">
        <v>0</v>
      </c>
      <c r="T81">
        <v>0</v>
      </c>
      <c r="W81" s="19">
        <v>0</v>
      </c>
    </row>
    <row r="82" spans="17:23" x14ac:dyDescent="0.25">
      <c r="W82" s="19">
        <v>0</v>
      </c>
    </row>
    <row r="83" spans="17:23" x14ac:dyDescent="0.25">
      <c r="W83" s="19">
        <v>0</v>
      </c>
    </row>
    <row r="84" spans="17:23" x14ac:dyDescent="0.25">
      <c r="W84" s="19">
        <v>0</v>
      </c>
    </row>
    <row r="85" spans="17:23" x14ac:dyDescent="0.25">
      <c r="W85" s="26">
        <v>1.5</v>
      </c>
    </row>
    <row r="86" spans="17:23" x14ac:dyDescent="0.25">
      <c r="W86">
        <v>2</v>
      </c>
    </row>
    <row r="87" spans="17:23" x14ac:dyDescent="0.25">
      <c r="W87">
        <v>0.75</v>
      </c>
    </row>
    <row r="88" spans="17:23" x14ac:dyDescent="0.25">
      <c r="W88">
        <v>2.5</v>
      </c>
    </row>
    <row r="89" spans="17:23" x14ac:dyDescent="0.25">
      <c r="W89">
        <v>0.5</v>
      </c>
    </row>
    <row r="90" spans="17:23" x14ac:dyDescent="0.25">
      <c r="W90">
        <v>1</v>
      </c>
    </row>
    <row r="91" spans="17:23" x14ac:dyDescent="0.25">
      <c r="W91">
        <v>0.5</v>
      </c>
    </row>
    <row r="92" spans="17:23" x14ac:dyDescent="0.25">
      <c r="W92">
        <v>0.5</v>
      </c>
    </row>
    <row r="93" spans="17:23" x14ac:dyDescent="0.25">
      <c r="W93">
        <v>0</v>
      </c>
    </row>
    <row r="94" spans="17:23" x14ac:dyDescent="0.25">
      <c r="W94">
        <v>0</v>
      </c>
    </row>
    <row r="95" spans="17:23" x14ac:dyDescent="0.25">
      <c r="W95">
        <v>0.5</v>
      </c>
    </row>
    <row r="96" spans="17:23" x14ac:dyDescent="0.25">
      <c r="W96">
        <v>1.5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B71AE-8B92-4397-A3F7-AA3755BC4EC1}">
  <sheetPr filterMode="1"/>
  <dimension ref="A1:G91"/>
  <sheetViews>
    <sheetView workbookViewId="0">
      <selection activeCell="G60" sqref="G60:G91"/>
    </sheetView>
  </sheetViews>
  <sheetFormatPr defaultRowHeight="15" x14ac:dyDescent="0.25"/>
  <sheetData>
    <row r="1" spans="1:7" x14ac:dyDescent="0.25">
      <c r="A1" t="s">
        <v>3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</row>
    <row r="2" spans="1:7" hidden="1" x14ac:dyDescent="0.25">
      <c r="A2" s="1" t="s">
        <v>10</v>
      </c>
      <c r="B2" s="2" t="s">
        <v>11</v>
      </c>
      <c r="C2" s="3" t="s">
        <v>12</v>
      </c>
      <c r="D2" s="4">
        <v>0</v>
      </c>
      <c r="E2" s="5">
        <v>0</v>
      </c>
      <c r="F2">
        <v>1</v>
      </c>
      <c r="G2" s="6">
        <v>0.5</v>
      </c>
    </row>
    <row r="3" spans="1:7" hidden="1" x14ac:dyDescent="0.25">
      <c r="A3" s="1" t="s">
        <v>13</v>
      </c>
      <c r="B3" s="2" t="s">
        <v>14</v>
      </c>
      <c r="C3" s="3" t="s">
        <v>15</v>
      </c>
      <c r="D3" s="1">
        <v>0</v>
      </c>
      <c r="E3" s="5">
        <v>0</v>
      </c>
      <c r="F3">
        <v>2</v>
      </c>
      <c r="G3" s="6">
        <v>1.1000000000000001</v>
      </c>
    </row>
    <row r="4" spans="1:7" hidden="1" x14ac:dyDescent="0.25">
      <c r="A4" s="1" t="s">
        <v>16</v>
      </c>
      <c r="B4" s="2" t="s">
        <v>14</v>
      </c>
      <c r="C4" s="3" t="s">
        <v>17</v>
      </c>
      <c r="D4" s="1">
        <v>0</v>
      </c>
      <c r="E4" s="5">
        <v>0</v>
      </c>
      <c r="F4">
        <v>2</v>
      </c>
      <c r="G4" s="6">
        <v>1.1000000000000001</v>
      </c>
    </row>
    <row r="5" spans="1:7" hidden="1" x14ac:dyDescent="0.25">
      <c r="A5" s="1" t="s">
        <v>18</v>
      </c>
      <c r="B5" s="2" t="s">
        <v>14</v>
      </c>
      <c r="C5" s="3" t="s">
        <v>17</v>
      </c>
      <c r="D5" s="1">
        <v>0</v>
      </c>
      <c r="E5" s="5">
        <v>0</v>
      </c>
      <c r="F5">
        <v>1</v>
      </c>
      <c r="G5" s="6">
        <v>1.7</v>
      </c>
    </row>
    <row r="6" spans="1:7" hidden="1" x14ac:dyDescent="0.25">
      <c r="A6" s="1" t="s">
        <v>19</v>
      </c>
      <c r="B6" s="2" t="s">
        <v>14</v>
      </c>
      <c r="C6" s="3" t="s">
        <v>15</v>
      </c>
      <c r="D6" s="1">
        <v>0</v>
      </c>
      <c r="E6" s="5">
        <v>0</v>
      </c>
      <c r="F6">
        <v>1</v>
      </c>
      <c r="G6" s="6">
        <v>0.8</v>
      </c>
    </row>
    <row r="7" spans="1:7" hidden="1" x14ac:dyDescent="0.25">
      <c r="A7" s="1" t="s">
        <v>20</v>
      </c>
      <c r="B7" s="2" t="s">
        <v>11</v>
      </c>
      <c r="C7" s="3" t="s">
        <v>12</v>
      </c>
      <c r="D7" s="1">
        <v>0</v>
      </c>
      <c r="E7" s="5">
        <v>0</v>
      </c>
      <c r="F7">
        <v>1</v>
      </c>
      <c r="G7" s="6">
        <v>1.7</v>
      </c>
    </row>
    <row r="8" spans="1:7" hidden="1" x14ac:dyDescent="0.25">
      <c r="A8" s="1" t="s">
        <v>21</v>
      </c>
      <c r="B8" s="2" t="s">
        <v>11</v>
      </c>
      <c r="C8" s="3" t="s">
        <v>15</v>
      </c>
      <c r="D8" s="1">
        <v>0</v>
      </c>
      <c r="E8" s="7">
        <v>1</v>
      </c>
      <c r="F8">
        <v>1</v>
      </c>
      <c r="G8" s="6">
        <v>2.2999999999999998</v>
      </c>
    </row>
    <row r="9" spans="1:7" hidden="1" x14ac:dyDescent="0.25">
      <c r="A9" s="1" t="s">
        <v>22</v>
      </c>
      <c r="B9" s="2" t="s">
        <v>23</v>
      </c>
      <c r="C9" s="3" t="s">
        <v>15</v>
      </c>
      <c r="D9" s="1">
        <v>0</v>
      </c>
      <c r="E9" s="5">
        <v>0</v>
      </c>
      <c r="F9">
        <v>1</v>
      </c>
      <c r="G9" s="6">
        <v>0.8</v>
      </c>
    </row>
    <row r="10" spans="1:7" hidden="1" x14ac:dyDescent="0.25">
      <c r="A10" s="1" t="s">
        <v>24</v>
      </c>
      <c r="B10" s="2" t="s">
        <v>11</v>
      </c>
      <c r="C10" s="3" t="s">
        <v>12</v>
      </c>
      <c r="D10" s="1">
        <v>0</v>
      </c>
      <c r="E10" s="5">
        <v>0</v>
      </c>
      <c r="F10">
        <v>2</v>
      </c>
      <c r="G10" s="6">
        <v>0.7</v>
      </c>
    </row>
    <row r="11" spans="1:7" hidden="1" x14ac:dyDescent="0.25">
      <c r="A11" s="1" t="s">
        <v>25</v>
      </c>
      <c r="B11" s="8" t="s">
        <v>11</v>
      </c>
      <c r="C11" s="9" t="s">
        <v>15</v>
      </c>
      <c r="D11" s="1">
        <v>0</v>
      </c>
      <c r="E11" s="5">
        <v>0</v>
      </c>
      <c r="F11">
        <v>2</v>
      </c>
      <c r="G11" s="6">
        <v>1</v>
      </c>
    </row>
    <row r="12" spans="1:7" hidden="1" x14ac:dyDescent="0.25">
      <c r="A12" s="1" t="s">
        <v>26</v>
      </c>
      <c r="B12" s="2" t="s">
        <v>11</v>
      </c>
      <c r="C12" s="10" t="s">
        <v>15</v>
      </c>
      <c r="D12" s="11">
        <v>0</v>
      </c>
      <c r="E12" s="12">
        <v>0</v>
      </c>
      <c r="F12">
        <v>1</v>
      </c>
      <c r="G12" s="6">
        <v>1.1000000000000001</v>
      </c>
    </row>
    <row r="13" spans="1:7" hidden="1" x14ac:dyDescent="0.25">
      <c r="A13" s="1" t="s">
        <v>27</v>
      </c>
      <c r="B13" s="2" t="s">
        <v>11</v>
      </c>
      <c r="C13" s="10" t="s">
        <v>15</v>
      </c>
      <c r="D13" s="13">
        <v>0</v>
      </c>
      <c r="E13" s="7">
        <v>1</v>
      </c>
      <c r="F13">
        <v>2</v>
      </c>
      <c r="G13" s="6">
        <v>0.6</v>
      </c>
    </row>
    <row r="14" spans="1:7" hidden="1" x14ac:dyDescent="0.25">
      <c r="A14" s="1" t="s">
        <v>28</v>
      </c>
      <c r="B14" s="2" t="s">
        <v>11</v>
      </c>
      <c r="C14" s="10" t="s">
        <v>12</v>
      </c>
      <c r="D14" s="13">
        <v>0</v>
      </c>
      <c r="E14" s="5">
        <v>0</v>
      </c>
      <c r="F14">
        <v>2</v>
      </c>
      <c r="G14" s="6">
        <v>1.6</v>
      </c>
    </row>
    <row r="15" spans="1:7" hidden="1" x14ac:dyDescent="0.25">
      <c r="A15" s="14" t="s">
        <v>29</v>
      </c>
      <c r="B15" s="2" t="s">
        <v>14</v>
      </c>
      <c r="C15" s="10" t="s">
        <v>17</v>
      </c>
      <c r="D15" s="13">
        <v>0</v>
      </c>
      <c r="E15" s="7">
        <v>1</v>
      </c>
      <c r="F15">
        <v>1</v>
      </c>
      <c r="G15" s="6">
        <v>1.5</v>
      </c>
    </row>
    <row r="16" spans="1:7" hidden="1" x14ac:dyDescent="0.25">
      <c r="A16" s="14" t="s">
        <v>30</v>
      </c>
      <c r="B16" s="2" t="s">
        <v>31</v>
      </c>
      <c r="C16" s="10" t="s">
        <v>12</v>
      </c>
      <c r="D16" s="13">
        <v>0</v>
      </c>
      <c r="E16" s="5">
        <v>0</v>
      </c>
      <c r="F16">
        <v>3</v>
      </c>
      <c r="G16" s="6">
        <v>1.2</v>
      </c>
    </row>
    <row r="17" spans="1:7" hidden="1" x14ac:dyDescent="0.25">
      <c r="A17" s="14" t="s">
        <v>32</v>
      </c>
      <c r="B17" s="2" t="s">
        <v>14</v>
      </c>
      <c r="C17" s="10" t="s">
        <v>17</v>
      </c>
      <c r="D17" s="13">
        <v>0</v>
      </c>
      <c r="E17" s="5">
        <v>0</v>
      </c>
      <c r="F17">
        <v>2</v>
      </c>
      <c r="G17" s="6">
        <v>1</v>
      </c>
    </row>
    <row r="18" spans="1:7" hidden="1" x14ac:dyDescent="0.25">
      <c r="A18" s="15" t="s">
        <v>33</v>
      </c>
      <c r="B18" s="16" t="s">
        <v>14</v>
      </c>
      <c r="C18" s="17" t="s">
        <v>15</v>
      </c>
      <c r="D18" s="11">
        <v>0</v>
      </c>
      <c r="E18" s="18">
        <v>0</v>
      </c>
      <c r="F18">
        <v>1</v>
      </c>
      <c r="G18" s="6">
        <v>1.3</v>
      </c>
    </row>
    <row r="19" spans="1:7" hidden="1" x14ac:dyDescent="0.25">
      <c r="A19" s="15" t="s">
        <v>34</v>
      </c>
      <c r="B19" t="s">
        <v>14</v>
      </c>
      <c r="C19" t="s">
        <v>35</v>
      </c>
      <c r="D19" s="11">
        <v>0</v>
      </c>
      <c r="E19" s="18">
        <v>0</v>
      </c>
      <c r="F19">
        <v>1</v>
      </c>
      <c r="G19" s="6">
        <v>1.3</v>
      </c>
    </row>
    <row r="20" spans="1:7" hidden="1" x14ac:dyDescent="0.25">
      <c r="A20" s="15" t="s">
        <v>36</v>
      </c>
      <c r="B20" t="s">
        <v>14</v>
      </c>
      <c r="C20" t="s">
        <v>12</v>
      </c>
      <c r="D20" s="11">
        <v>0</v>
      </c>
      <c r="E20" s="18">
        <v>0</v>
      </c>
      <c r="F20">
        <v>1</v>
      </c>
      <c r="G20" s="6">
        <v>0.7</v>
      </c>
    </row>
    <row r="21" spans="1:7" hidden="1" x14ac:dyDescent="0.25">
      <c r="A21" s="15" t="s">
        <v>37</v>
      </c>
      <c r="B21" t="s">
        <v>14</v>
      </c>
      <c r="C21" t="s">
        <v>15</v>
      </c>
      <c r="D21" s="11">
        <v>0</v>
      </c>
      <c r="E21" s="18">
        <v>0</v>
      </c>
      <c r="F21">
        <v>1</v>
      </c>
      <c r="G21" s="6">
        <v>2.5</v>
      </c>
    </row>
    <row r="22" spans="1:7" hidden="1" x14ac:dyDescent="0.25">
      <c r="A22" s="19" t="s">
        <v>38</v>
      </c>
      <c r="B22" t="s">
        <v>14</v>
      </c>
      <c r="C22" t="s">
        <v>12</v>
      </c>
      <c r="D22" s="11">
        <v>0</v>
      </c>
      <c r="E22" s="18">
        <v>0</v>
      </c>
      <c r="F22">
        <v>1</v>
      </c>
      <c r="G22" s="6">
        <v>1.3</v>
      </c>
    </row>
    <row r="23" spans="1:7" hidden="1" x14ac:dyDescent="0.25">
      <c r="A23" s="15" t="s">
        <v>39</v>
      </c>
      <c r="B23" t="s">
        <v>14</v>
      </c>
      <c r="C23" t="s">
        <v>12</v>
      </c>
      <c r="D23" s="11">
        <v>0</v>
      </c>
      <c r="E23" s="18">
        <v>0</v>
      </c>
      <c r="F23">
        <v>1</v>
      </c>
      <c r="G23" s="6">
        <v>0.5</v>
      </c>
    </row>
    <row r="24" spans="1:7" hidden="1" x14ac:dyDescent="0.25">
      <c r="A24" s="15" t="s">
        <v>40</v>
      </c>
      <c r="B24" t="s">
        <v>14</v>
      </c>
      <c r="C24" t="s">
        <v>15</v>
      </c>
      <c r="D24" s="11">
        <v>0</v>
      </c>
      <c r="E24" s="18">
        <v>0</v>
      </c>
      <c r="F24">
        <v>1</v>
      </c>
      <c r="G24" s="6">
        <v>1</v>
      </c>
    </row>
    <row r="25" spans="1:7" hidden="1" x14ac:dyDescent="0.25">
      <c r="A25" s="15" t="s">
        <v>41</v>
      </c>
      <c r="B25" t="s">
        <v>23</v>
      </c>
      <c r="C25" t="s">
        <v>15</v>
      </c>
      <c r="D25" s="11">
        <v>0</v>
      </c>
      <c r="E25" s="12">
        <v>0</v>
      </c>
      <c r="F25">
        <v>1</v>
      </c>
      <c r="G25" s="6">
        <v>1.2</v>
      </c>
    </row>
    <row r="26" spans="1:7" hidden="1" x14ac:dyDescent="0.25">
      <c r="A26" s="19" t="s">
        <v>42</v>
      </c>
      <c r="B26" t="s">
        <v>23</v>
      </c>
      <c r="C26" t="s">
        <v>43</v>
      </c>
      <c r="D26" s="11">
        <v>0</v>
      </c>
      <c r="E26" s="12">
        <v>0</v>
      </c>
      <c r="F26">
        <v>1</v>
      </c>
      <c r="G26" s="6">
        <v>1.2</v>
      </c>
    </row>
    <row r="27" spans="1:7" hidden="1" x14ac:dyDescent="0.25">
      <c r="A27" s="19" t="s">
        <v>44</v>
      </c>
      <c r="B27" t="s">
        <v>14</v>
      </c>
      <c r="C27" t="s">
        <v>43</v>
      </c>
      <c r="D27" s="11">
        <v>0</v>
      </c>
      <c r="E27" s="12">
        <v>0</v>
      </c>
      <c r="F27">
        <v>1</v>
      </c>
      <c r="G27" s="6">
        <v>2</v>
      </c>
    </row>
    <row r="28" spans="1:7" hidden="1" x14ac:dyDescent="0.25">
      <c r="A28" s="15" t="s">
        <v>45</v>
      </c>
      <c r="B28" t="s">
        <v>14</v>
      </c>
      <c r="C28" t="s">
        <v>12</v>
      </c>
      <c r="D28" s="11">
        <v>0</v>
      </c>
      <c r="E28" s="12">
        <v>0</v>
      </c>
      <c r="F28">
        <v>1</v>
      </c>
      <c r="G28" s="6">
        <v>1.7</v>
      </c>
    </row>
    <row r="29" spans="1:7" hidden="1" x14ac:dyDescent="0.25">
      <c r="A29" s="19" t="s">
        <v>46</v>
      </c>
      <c r="B29" t="s">
        <v>14</v>
      </c>
      <c r="C29" t="s">
        <v>12</v>
      </c>
      <c r="D29" s="11">
        <v>0</v>
      </c>
      <c r="E29" s="12">
        <v>0</v>
      </c>
      <c r="F29">
        <v>1</v>
      </c>
      <c r="G29" s="6">
        <v>1.5</v>
      </c>
    </row>
    <row r="30" spans="1:7" hidden="1" x14ac:dyDescent="0.25">
      <c r="A30" s="15" t="s">
        <v>47</v>
      </c>
      <c r="B30" t="s">
        <v>14</v>
      </c>
      <c r="C30" t="s">
        <v>12</v>
      </c>
      <c r="D30" s="11">
        <v>0</v>
      </c>
      <c r="E30" s="12">
        <v>0</v>
      </c>
      <c r="F30">
        <v>2</v>
      </c>
      <c r="G30" s="6">
        <v>1.8</v>
      </c>
    </row>
    <row r="31" spans="1:7" hidden="1" x14ac:dyDescent="0.25">
      <c r="A31" s="19" t="s">
        <v>48</v>
      </c>
      <c r="B31" t="s">
        <v>14</v>
      </c>
      <c r="C31" t="s">
        <v>12</v>
      </c>
      <c r="D31" s="11">
        <v>0</v>
      </c>
      <c r="E31" s="12">
        <v>0</v>
      </c>
      <c r="F31">
        <v>2</v>
      </c>
      <c r="G31" s="6">
        <v>1</v>
      </c>
    </row>
    <row r="32" spans="1:7" hidden="1" x14ac:dyDescent="0.25">
      <c r="A32" s="15" t="s">
        <v>49</v>
      </c>
      <c r="B32" t="s">
        <v>14</v>
      </c>
      <c r="C32" t="s">
        <v>50</v>
      </c>
      <c r="D32" s="11">
        <v>0</v>
      </c>
      <c r="E32" s="12">
        <v>0</v>
      </c>
      <c r="F32">
        <v>2</v>
      </c>
      <c r="G32" s="6">
        <v>0.5</v>
      </c>
    </row>
    <row r="33" spans="1:7" hidden="1" x14ac:dyDescent="0.25">
      <c r="A33" s="19" t="s">
        <v>51</v>
      </c>
      <c r="B33" t="s">
        <v>11</v>
      </c>
      <c r="C33">
        <v>3</v>
      </c>
      <c r="D33" s="11">
        <v>0</v>
      </c>
      <c r="E33" s="12">
        <v>0</v>
      </c>
      <c r="F33">
        <v>2</v>
      </c>
      <c r="G33" s="6">
        <v>0.8</v>
      </c>
    </row>
    <row r="34" spans="1:7" hidden="1" x14ac:dyDescent="0.25">
      <c r="A34" s="15" t="s">
        <v>52</v>
      </c>
      <c r="B34" t="s">
        <v>14</v>
      </c>
      <c r="C34" t="s">
        <v>53</v>
      </c>
      <c r="D34" s="11">
        <v>0</v>
      </c>
      <c r="E34" s="12">
        <v>0</v>
      </c>
      <c r="F34">
        <v>2</v>
      </c>
      <c r="G34" s="6">
        <v>0.8</v>
      </c>
    </row>
    <row r="35" spans="1:7" hidden="1" x14ac:dyDescent="0.25">
      <c r="A35" t="s">
        <v>54</v>
      </c>
      <c r="B35" t="s">
        <v>14</v>
      </c>
      <c r="C35">
        <v>2</v>
      </c>
      <c r="D35" s="11">
        <v>0</v>
      </c>
      <c r="E35" s="12">
        <v>0</v>
      </c>
      <c r="F35">
        <v>2</v>
      </c>
      <c r="G35" s="6">
        <v>0.2</v>
      </c>
    </row>
    <row r="36" spans="1:7" hidden="1" x14ac:dyDescent="0.25">
      <c r="A36" s="20" t="s">
        <v>55</v>
      </c>
      <c r="B36" t="s">
        <v>14</v>
      </c>
      <c r="C36">
        <v>2</v>
      </c>
      <c r="D36" s="11">
        <v>0</v>
      </c>
      <c r="E36" s="12">
        <v>0</v>
      </c>
      <c r="F36">
        <v>2</v>
      </c>
      <c r="G36" s="6">
        <v>0</v>
      </c>
    </row>
    <row r="37" spans="1:7" hidden="1" x14ac:dyDescent="0.25">
      <c r="A37" t="s">
        <v>56</v>
      </c>
      <c r="B37" t="s">
        <v>14</v>
      </c>
      <c r="C37">
        <v>2</v>
      </c>
      <c r="D37" s="11">
        <v>0</v>
      </c>
      <c r="E37" s="12">
        <v>0</v>
      </c>
      <c r="F37">
        <v>2</v>
      </c>
      <c r="G37" s="6">
        <v>1</v>
      </c>
    </row>
    <row r="38" spans="1:7" hidden="1" x14ac:dyDescent="0.25">
      <c r="A38" t="s">
        <v>57</v>
      </c>
      <c r="B38" t="s">
        <v>14</v>
      </c>
      <c r="C38">
        <v>2</v>
      </c>
      <c r="D38" s="11">
        <v>0</v>
      </c>
      <c r="E38" s="12">
        <v>0</v>
      </c>
      <c r="F38">
        <v>2</v>
      </c>
      <c r="G38" s="6">
        <v>1.3</v>
      </c>
    </row>
    <row r="39" spans="1:7" hidden="1" x14ac:dyDescent="0.25">
      <c r="A39" t="s">
        <v>58</v>
      </c>
      <c r="B39" t="s">
        <v>59</v>
      </c>
      <c r="D39" s="13">
        <v>0</v>
      </c>
      <c r="E39" s="5">
        <v>0</v>
      </c>
      <c r="G39">
        <v>1.5</v>
      </c>
    </row>
    <row r="40" spans="1:7" hidden="1" x14ac:dyDescent="0.25">
      <c r="A40" s="13" t="s">
        <v>60</v>
      </c>
      <c r="B40" s="13" t="s">
        <v>11</v>
      </c>
      <c r="C40" s="21" t="s">
        <v>12</v>
      </c>
      <c r="D40" s="22" t="s">
        <v>61</v>
      </c>
      <c r="E40" s="5">
        <v>0</v>
      </c>
      <c r="F40">
        <v>1</v>
      </c>
      <c r="G40" s="6">
        <v>1</v>
      </c>
    </row>
    <row r="41" spans="1:7" hidden="1" x14ac:dyDescent="0.25">
      <c r="A41" s="13" t="s">
        <v>62</v>
      </c>
      <c r="B41" s="13" t="s">
        <v>11</v>
      </c>
      <c r="C41" s="21" t="s">
        <v>17</v>
      </c>
      <c r="D41" s="22" t="s">
        <v>61</v>
      </c>
      <c r="E41" s="5">
        <v>0</v>
      </c>
      <c r="F41">
        <v>1</v>
      </c>
      <c r="G41" s="6">
        <v>0</v>
      </c>
    </row>
    <row r="42" spans="1:7" hidden="1" x14ac:dyDescent="0.25">
      <c r="A42" s="13" t="s">
        <v>63</v>
      </c>
      <c r="B42" s="13" t="s">
        <v>31</v>
      </c>
      <c r="C42" s="21" t="s">
        <v>12</v>
      </c>
      <c r="D42" s="22" t="s">
        <v>61</v>
      </c>
      <c r="E42" s="5">
        <v>0</v>
      </c>
      <c r="F42">
        <v>1</v>
      </c>
      <c r="G42" s="6">
        <v>0</v>
      </c>
    </row>
    <row r="43" spans="1:7" hidden="1" x14ac:dyDescent="0.25">
      <c r="A43" s="13" t="s">
        <v>64</v>
      </c>
      <c r="B43" s="13" t="s">
        <v>31</v>
      </c>
      <c r="C43" s="21" t="s">
        <v>12</v>
      </c>
      <c r="D43" s="22" t="s">
        <v>61</v>
      </c>
      <c r="E43" s="5">
        <v>0</v>
      </c>
      <c r="F43">
        <v>3</v>
      </c>
      <c r="G43" s="6">
        <v>1.2</v>
      </c>
    </row>
    <row r="44" spans="1:7" hidden="1" x14ac:dyDescent="0.25">
      <c r="A44" s="13" t="s">
        <v>65</v>
      </c>
      <c r="B44" s="13" t="s">
        <v>31</v>
      </c>
      <c r="C44" s="21" t="s">
        <v>12</v>
      </c>
      <c r="D44" s="22" t="s">
        <v>61</v>
      </c>
      <c r="E44" s="5">
        <v>0</v>
      </c>
      <c r="F44">
        <v>2</v>
      </c>
      <c r="G44" s="6">
        <v>1.5</v>
      </c>
    </row>
    <row r="45" spans="1:7" hidden="1" x14ac:dyDescent="0.25">
      <c r="A45" s="13" t="s">
        <v>66</v>
      </c>
      <c r="B45" s="13" t="s">
        <v>11</v>
      </c>
      <c r="C45" s="21" t="s">
        <v>12</v>
      </c>
      <c r="D45" s="22" t="s">
        <v>61</v>
      </c>
      <c r="E45" s="5">
        <v>0</v>
      </c>
      <c r="F45">
        <v>2</v>
      </c>
      <c r="G45" s="6">
        <v>0.5</v>
      </c>
    </row>
    <row r="46" spans="1:7" hidden="1" x14ac:dyDescent="0.25">
      <c r="A46" s="13" t="s">
        <v>67</v>
      </c>
      <c r="B46" s="13" t="s">
        <v>11</v>
      </c>
      <c r="C46" s="21" t="s">
        <v>12</v>
      </c>
      <c r="D46" s="22" t="s">
        <v>61</v>
      </c>
      <c r="E46" s="5">
        <v>0</v>
      </c>
      <c r="F46">
        <v>2</v>
      </c>
      <c r="G46" s="6">
        <v>1.8</v>
      </c>
    </row>
    <row r="47" spans="1:7" hidden="1" x14ac:dyDescent="0.25">
      <c r="A47" s="13" t="s">
        <v>68</v>
      </c>
      <c r="B47" s="13" t="s">
        <v>11</v>
      </c>
      <c r="C47" s="21" t="s">
        <v>12</v>
      </c>
      <c r="D47" s="22" t="s">
        <v>61</v>
      </c>
      <c r="E47" s="5">
        <v>0</v>
      </c>
      <c r="F47">
        <v>2</v>
      </c>
      <c r="G47" s="6">
        <v>0.3</v>
      </c>
    </row>
    <row r="48" spans="1:7" hidden="1" x14ac:dyDescent="0.25">
      <c r="A48" s="13" t="s">
        <v>69</v>
      </c>
      <c r="B48" s="13" t="s">
        <v>31</v>
      </c>
      <c r="C48" s="21" t="s">
        <v>17</v>
      </c>
      <c r="D48" s="22" t="s">
        <v>61</v>
      </c>
      <c r="E48" s="5">
        <v>0</v>
      </c>
      <c r="F48">
        <v>1</v>
      </c>
      <c r="G48" s="6">
        <v>0.5</v>
      </c>
    </row>
    <row r="49" spans="1:7" hidden="1" x14ac:dyDescent="0.25">
      <c r="A49" s="13" t="s">
        <v>70</v>
      </c>
      <c r="B49" s="13" t="s">
        <v>31</v>
      </c>
      <c r="C49" s="21" t="s">
        <v>17</v>
      </c>
      <c r="D49" s="13" t="s">
        <v>61</v>
      </c>
      <c r="E49" s="5">
        <v>0</v>
      </c>
      <c r="F49">
        <v>1</v>
      </c>
      <c r="G49" s="6">
        <v>1</v>
      </c>
    </row>
    <row r="50" spans="1:7" hidden="1" x14ac:dyDescent="0.25">
      <c r="A50" s="13" t="s">
        <v>71</v>
      </c>
      <c r="B50" s="13" t="s">
        <v>31</v>
      </c>
      <c r="C50" s="21" t="s">
        <v>12</v>
      </c>
      <c r="D50" s="13" t="s">
        <v>61</v>
      </c>
      <c r="E50" s="5">
        <v>0</v>
      </c>
      <c r="F50">
        <v>2</v>
      </c>
      <c r="G50" s="6">
        <v>0.5</v>
      </c>
    </row>
    <row r="51" spans="1:7" hidden="1" x14ac:dyDescent="0.25">
      <c r="A51" s="13" t="s">
        <v>72</v>
      </c>
      <c r="B51" s="13" t="s">
        <v>31</v>
      </c>
      <c r="C51" s="21" t="s">
        <v>12</v>
      </c>
      <c r="D51" s="13" t="s">
        <v>61</v>
      </c>
      <c r="E51" s="5">
        <v>0</v>
      </c>
      <c r="F51">
        <v>2</v>
      </c>
      <c r="G51" s="6">
        <v>0.3</v>
      </c>
    </row>
    <row r="52" spans="1:7" hidden="1" x14ac:dyDescent="0.25">
      <c r="A52" s="13" t="s">
        <v>73</v>
      </c>
      <c r="B52" s="13" t="s">
        <v>11</v>
      </c>
      <c r="C52" s="13" t="s">
        <v>12</v>
      </c>
      <c r="D52" s="13" t="s">
        <v>61</v>
      </c>
      <c r="E52" s="5">
        <v>0</v>
      </c>
      <c r="F52">
        <v>1</v>
      </c>
      <c r="G52" s="6">
        <v>1</v>
      </c>
    </row>
    <row r="53" spans="1:7" hidden="1" x14ac:dyDescent="0.25">
      <c r="A53" s="13">
        <v>23405</v>
      </c>
      <c r="B53" s="13" t="s">
        <v>11</v>
      </c>
      <c r="C53" s="13" t="s">
        <v>12</v>
      </c>
      <c r="D53" s="13" t="s">
        <v>61</v>
      </c>
      <c r="E53" s="5">
        <v>0</v>
      </c>
      <c r="F53">
        <v>2</v>
      </c>
      <c r="G53" s="6">
        <v>1</v>
      </c>
    </row>
    <row r="54" spans="1:7" hidden="1" x14ac:dyDescent="0.25">
      <c r="A54" t="s">
        <v>74</v>
      </c>
      <c r="B54" t="s">
        <v>14</v>
      </c>
      <c r="C54" t="s">
        <v>15</v>
      </c>
      <c r="D54" t="s">
        <v>61</v>
      </c>
      <c r="E54">
        <v>1</v>
      </c>
      <c r="F54">
        <v>2</v>
      </c>
      <c r="G54" s="6">
        <v>1</v>
      </c>
    </row>
    <row r="55" spans="1:7" hidden="1" x14ac:dyDescent="0.25">
      <c r="A55" s="20" t="s">
        <v>75</v>
      </c>
      <c r="B55" t="s">
        <v>14</v>
      </c>
      <c r="C55">
        <v>2</v>
      </c>
      <c r="D55" t="s">
        <v>61</v>
      </c>
      <c r="E55">
        <v>0</v>
      </c>
      <c r="F55">
        <v>2</v>
      </c>
      <c r="G55" s="6">
        <v>0.5</v>
      </c>
    </row>
    <row r="56" spans="1:7" hidden="1" x14ac:dyDescent="0.25">
      <c r="A56" t="s">
        <v>76</v>
      </c>
      <c r="B56" t="s">
        <v>14</v>
      </c>
      <c r="C56">
        <v>2</v>
      </c>
      <c r="D56" t="s">
        <v>61</v>
      </c>
      <c r="E56">
        <v>0</v>
      </c>
      <c r="F56">
        <v>2</v>
      </c>
      <c r="G56" s="6">
        <v>0.8</v>
      </c>
    </row>
    <row r="57" spans="1:7" hidden="1" x14ac:dyDescent="0.25">
      <c r="A57" t="s">
        <v>77</v>
      </c>
      <c r="B57" t="s">
        <v>14</v>
      </c>
      <c r="C57" t="s">
        <v>15</v>
      </c>
      <c r="D57" t="s">
        <v>61</v>
      </c>
      <c r="E57">
        <v>0</v>
      </c>
      <c r="F57">
        <v>2</v>
      </c>
      <c r="G57" s="6">
        <v>1.3</v>
      </c>
    </row>
    <row r="58" spans="1:7" hidden="1" x14ac:dyDescent="0.25">
      <c r="A58" s="23" t="s">
        <v>78</v>
      </c>
      <c r="B58" t="s">
        <v>14</v>
      </c>
      <c r="D58" t="s">
        <v>61</v>
      </c>
      <c r="E58">
        <v>0</v>
      </c>
      <c r="F58">
        <v>1</v>
      </c>
      <c r="G58" s="6">
        <v>0.8</v>
      </c>
    </row>
    <row r="59" spans="1:7" hidden="1" x14ac:dyDescent="0.25">
      <c r="A59" s="23" t="s">
        <v>79</v>
      </c>
      <c r="B59" t="s">
        <v>14</v>
      </c>
      <c r="D59" t="s">
        <v>61</v>
      </c>
      <c r="E59">
        <v>0</v>
      </c>
      <c r="F59">
        <v>1</v>
      </c>
      <c r="G59" s="6">
        <v>0</v>
      </c>
    </row>
    <row r="60" spans="1:7" x14ac:dyDescent="0.25">
      <c r="A60" s="23" t="s">
        <v>80</v>
      </c>
      <c r="B60" t="s">
        <v>81</v>
      </c>
      <c r="D60">
        <v>1</v>
      </c>
      <c r="E60">
        <v>0</v>
      </c>
      <c r="F60">
        <v>1</v>
      </c>
      <c r="G60" s="6">
        <v>1.7</v>
      </c>
    </row>
    <row r="61" spans="1:7" hidden="1" x14ac:dyDescent="0.25">
      <c r="A61" s="23" t="s">
        <v>82</v>
      </c>
      <c r="B61" t="s">
        <v>11</v>
      </c>
      <c r="D61" t="s">
        <v>61</v>
      </c>
      <c r="E61">
        <v>0</v>
      </c>
      <c r="F61">
        <v>1</v>
      </c>
      <c r="G61" s="6">
        <v>0.3</v>
      </c>
    </row>
    <row r="62" spans="1:7" hidden="1" x14ac:dyDescent="0.25">
      <c r="A62" s="23" t="s">
        <v>83</v>
      </c>
      <c r="B62" s="19" t="s">
        <v>11</v>
      </c>
      <c r="D62">
        <v>0</v>
      </c>
      <c r="E62">
        <v>0</v>
      </c>
      <c r="F62">
        <v>1</v>
      </c>
      <c r="G62" s="24">
        <v>1.7</v>
      </c>
    </row>
    <row r="63" spans="1:7" x14ac:dyDescent="0.25">
      <c r="A63" s="25" t="s">
        <v>84</v>
      </c>
      <c r="B63" s="19" t="s">
        <v>23</v>
      </c>
      <c r="D63">
        <v>1</v>
      </c>
      <c r="E63">
        <v>1</v>
      </c>
      <c r="F63">
        <v>1</v>
      </c>
      <c r="G63" s="24">
        <v>1.3</v>
      </c>
    </row>
    <row r="64" spans="1:7" hidden="1" x14ac:dyDescent="0.25">
      <c r="A64" s="25" t="s">
        <v>85</v>
      </c>
      <c r="B64" s="19" t="s">
        <v>86</v>
      </c>
      <c r="D64" t="s">
        <v>61</v>
      </c>
      <c r="E64">
        <v>0</v>
      </c>
      <c r="F64">
        <v>1</v>
      </c>
      <c r="G64" s="24">
        <v>0</v>
      </c>
    </row>
    <row r="65" spans="1:7" hidden="1" x14ac:dyDescent="0.25">
      <c r="A65" s="23" t="s">
        <v>87</v>
      </c>
      <c r="B65" s="19" t="s">
        <v>14</v>
      </c>
      <c r="D65" t="s">
        <v>61</v>
      </c>
      <c r="E65">
        <v>0</v>
      </c>
      <c r="F65">
        <v>1</v>
      </c>
      <c r="G65" s="24">
        <v>0</v>
      </c>
    </row>
    <row r="66" spans="1:7" hidden="1" x14ac:dyDescent="0.25">
      <c r="A66" s="23" t="s">
        <v>88</v>
      </c>
      <c r="B66" s="19" t="s">
        <v>11</v>
      </c>
      <c r="D66">
        <v>0</v>
      </c>
      <c r="E66">
        <v>0</v>
      </c>
      <c r="F66">
        <v>1</v>
      </c>
      <c r="G66" s="24">
        <v>1.1000000000000001</v>
      </c>
    </row>
    <row r="67" spans="1:7" hidden="1" x14ac:dyDescent="0.25">
      <c r="A67" s="23" t="s">
        <v>89</v>
      </c>
      <c r="B67" s="26" t="s">
        <v>11</v>
      </c>
      <c r="D67">
        <v>0</v>
      </c>
      <c r="E67">
        <v>0</v>
      </c>
      <c r="F67">
        <v>1</v>
      </c>
      <c r="G67" s="27">
        <v>1.2</v>
      </c>
    </row>
    <row r="68" spans="1:7" hidden="1" x14ac:dyDescent="0.25">
      <c r="A68" s="28" t="s">
        <v>90</v>
      </c>
      <c r="B68" s="29" t="s">
        <v>14</v>
      </c>
      <c r="C68" t="s">
        <v>15</v>
      </c>
      <c r="D68">
        <v>0</v>
      </c>
      <c r="E68">
        <v>0</v>
      </c>
      <c r="F68">
        <v>2</v>
      </c>
      <c r="G68">
        <v>0.5</v>
      </c>
    </row>
    <row r="69" spans="1:7" x14ac:dyDescent="0.25">
      <c r="A69" s="13" t="s">
        <v>91</v>
      </c>
      <c r="B69" s="13" t="s">
        <v>23</v>
      </c>
      <c r="C69" s="21" t="s">
        <v>43</v>
      </c>
      <c r="D69" s="30">
        <v>1</v>
      </c>
      <c r="E69" s="11">
        <v>0</v>
      </c>
      <c r="F69">
        <v>2</v>
      </c>
      <c r="G69" s="6">
        <v>2.7</v>
      </c>
    </row>
    <row r="70" spans="1:7" x14ac:dyDescent="0.25">
      <c r="A70" s="13" t="s">
        <v>92</v>
      </c>
      <c r="B70" s="13" t="s">
        <v>11</v>
      </c>
      <c r="C70" s="21" t="s">
        <v>15</v>
      </c>
      <c r="D70" s="30">
        <v>1</v>
      </c>
      <c r="E70" s="11">
        <v>0</v>
      </c>
      <c r="F70">
        <v>4</v>
      </c>
      <c r="G70" s="5">
        <v>1.6</v>
      </c>
    </row>
    <row r="71" spans="1:7" x14ac:dyDescent="0.25">
      <c r="A71" s="13" t="s">
        <v>93</v>
      </c>
      <c r="B71" s="13" t="s">
        <v>11</v>
      </c>
      <c r="C71" s="13" t="s">
        <v>12</v>
      </c>
      <c r="D71" s="30">
        <v>1</v>
      </c>
      <c r="E71" s="11">
        <v>0</v>
      </c>
      <c r="F71">
        <v>1</v>
      </c>
      <c r="G71" s="6">
        <v>3</v>
      </c>
    </row>
    <row r="72" spans="1:7" x14ac:dyDescent="0.25">
      <c r="A72" t="s">
        <v>94</v>
      </c>
      <c r="B72" t="s">
        <v>14</v>
      </c>
      <c r="C72">
        <v>3</v>
      </c>
      <c r="D72" s="18">
        <v>1</v>
      </c>
      <c r="E72" s="18">
        <v>1</v>
      </c>
      <c r="F72">
        <v>1</v>
      </c>
      <c r="G72" s="6">
        <v>3</v>
      </c>
    </row>
    <row r="73" spans="1:7" x14ac:dyDescent="0.25">
      <c r="A73" t="s">
        <v>95</v>
      </c>
      <c r="B73" t="s">
        <v>23</v>
      </c>
      <c r="C73" t="s">
        <v>43</v>
      </c>
      <c r="D73" s="18">
        <v>1</v>
      </c>
      <c r="E73" s="18">
        <v>1</v>
      </c>
      <c r="F73">
        <v>1</v>
      </c>
      <c r="G73" s="6">
        <v>2.7</v>
      </c>
    </row>
    <row r="74" spans="1:7" x14ac:dyDescent="0.25">
      <c r="A74" t="s">
        <v>96</v>
      </c>
      <c r="B74" t="s">
        <v>14</v>
      </c>
      <c r="C74" t="s">
        <v>15</v>
      </c>
      <c r="D74" s="18">
        <v>1</v>
      </c>
      <c r="E74" s="18">
        <v>0</v>
      </c>
      <c r="F74">
        <v>2</v>
      </c>
      <c r="G74" s="6">
        <v>0</v>
      </c>
    </row>
    <row r="75" spans="1:7" x14ac:dyDescent="0.25">
      <c r="A75" t="s">
        <v>97</v>
      </c>
      <c r="B75" t="s">
        <v>98</v>
      </c>
      <c r="D75">
        <v>1</v>
      </c>
      <c r="E75">
        <v>0</v>
      </c>
      <c r="G75">
        <v>0.5</v>
      </c>
    </row>
    <row r="76" spans="1:7" x14ac:dyDescent="0.25">
      <c r="A76" t="s">
        <v>99</v>
      </c>
      <c r="B76" t="s">
        <v>100</v>
      </c>
      <c r="D76">
        <v>1</v>
      </c>
      <c r="E76">
        <v>0</v>
      </c>
      <c r="G76">
        <v>0</v>
      </c>
    </row>
    <row r="77" spans="1:7" x14ac:dyDescent="0.25">
      <c r="A77" t="s">
        <v>101</v>
      </c>
      <c r="B77" t="s">
        <v>100</v>
      </c>
      <c r="D77">
        <v>1</v>
      </c>
      <c r="E77">
        <v>0</v>
      </c>
      <c r="G77">
        <v>0</v>
      </c>
    </row>
    <row r="78" spans="1:7" x14ac:dyDescent="0.25">
      <c r="A78" t="s">
        <v>102</v>
      </c>
      <c r="B78" t="s">
        <v>100</v>
      </c>
      <c r="D78">
        <v>1</v>
      </c>
      <c r="E78">
        <v>1</v>
      </c>
      <c r="G78">
        <v>0.5</v>
      </c>
    </row>
    <row r="79" spans="1:7" x14ac:dyDescent="0.25">
      <c r="A79" t="s">
        <v>103</v>
      </c>
      <c r="B79" t="s">
        <v>100</v>
      </c>
      <c r="D79">
        <v>1</v>
      </c>
      <c r="E79">
        <v>0</v>
      </c>
      <c r="G79">
        <v>0</v>
      </c>
    </row>
    <row r="80" spans="1:7" x14ac:dyDescent="0.25">
      <c r="A80" s="28" t="s">
        <v>104</v>
      </c>
      <c r="B80" t="s">
        <v>23</v>
      </c>
      <c r="C80" s="13" t="s">
        <v>15</v>
      </c>
      <c r="D80" s="31">
        <v>1</v>
      </c>
      <c r="E80" s="31">
        <v>1</v>
      </c>
      <c r="F80" s="31"/>
      <c r="G80">
        <v>1.5</v>
      </c>
    </row>
    <row r="81" spans="1:7" x14ac:dyDescent="0.25">
      <c r="A81" s="29" t="s">
        <v>105</v>
      </c>
      <c r="C81" s="13">
        <v>2</v>
      </c>
      <c r="D81">
        <v>1</v>
      </c>
      <c r="E81">
        <v>1</v>
      </c>
      <c r="G81" s="26">
        <v>2</v>
      </c>
    </row>
    <row r="82" spans="1:7" x14ac:dyDescent="0.25">
      <c r="A82" s="29" t="s">
        <v>106</v>
      </c>
      <c r="C82" s="13">
        <v>3</v>
      </c>
      <c r="D82">
        <v>1</v>
      </c>
      <c r="E82">
        <v>0</v>
      </c>
      <c r="G82" s="26">
        <v>0.75</v>
      </c>
    </row>
    <row r="83" spans="1:7" x14ac:dyDescent="0.25">
      <c r="A83" s="29" t="s">
        <v>105</v>
      </c>
      <c r="B83" s="29" t="s">
        <v>14</v>
      </c>
      <c r="C83" s="13">
        <v>2</v>
      </c>
      <c r="D83">
        <v>1</v>
      </c>
      <c r="E83">
        <v>1</v>
      </c>
      <c r="F83">
        <v>2</v>
      </c>
      <c r="G83">
        <v>2</v>
      </c>
    </row>
    <row r="84" spans="1:7" x14ac:dyDescent="0.25">
      <c r="A84" s="29" t="s">
        <v>106</v>
      </c>
      <c r="B84" s="29" t="s">
        <v>11</v>
      </c>
      <c r="C84" s="13" t="s">
        <v>15</v>
      </c>
      <c r="D84">
        <v>1</v>
      </c>
      <c r="E84">
        <v>0</v>
      </c>
      <c r="F84">
        <v>1</v>
      </c>
      <c r="G84">
        <v>0.75</v>
      </c>
    </row>
    <row r="85" spans="1:7" x14ac:dyDescent="0.25">
      <c r="A85" s="28" t="s">
        <v>107</v>
      </c>
      <c r="B85" s="29" t="s">
        <v>14</v>
      </c>
      <c r="C85" s="13">
        <v>2</v>
      </c>
      <c r="D85">
        <v>1</v>
      </c>
      <c r="E85">
        <v>1</v>
      </c>
      <c r="F85">
        <v>1</v>
      </c>
      <c r="G85">
        <v>0.5</v>
      </c>
    </row>
    <row r="86" spans="1:7" x14ac:dyDescent="0.25">
      <c r="A86" s="28" t="s">
        <v>108</v>
      </c>
      <c r="B86" s="29" t="s">
        <v>11</v>
      </c>
      <c r="C86" s="13">
        <v>2</v>
      </c>
      <c r="D86">
        <v>1</v>
      </c>
      <c r="E86">
        <v>1</v>
      </c>
      <c r="F86">
        <v>2</v>
      </c>
      <c r="G86">
        <v>0.75</v>
      </c>
    </row>
    <row r="87" spans="1:7" x14ac:dyDescent="0.25">
      <c r="A87" s="28" t="s">
        <v>109</v>
      </c>
      <c r="B87" s="29" t="s">
        <v>11</v>
      </c>
      <c r="C87" s="13">
        <v>2</v>
      </c>
      <c r="D87">
        <v>1</v>
      </c>
      <c r="E87">
        <v>0</v>
      </c>
      <c r="F87">
        <v>2</v>
      </c>
      <c r="G87">
        <v>0.5</v>
      </c>
    </row>
    <row r="88" spans="1:7" x14ac:dyDescent="0.25">
      <c r="A88" s="31" t="s">
        <v>110</v>
      </c>
      <c r="B88" s="29" t="s">
        <v>14</v>
      </c>
      <c r="C88" s="13" t="s">
        <v>15</v>
      </c>
      <c r="D88">
        <v>1</v>
      </c>
      <c r="E88">
        <v>1</v>
      </c>
      <c r="F88">
        <v>2</v>
      </c>
      <c r="G88">
        <v>0</v>
      </c>
    </row>
    <row r="89" spans="1:7" x14ac:dyDescent="0.25">
      <c r="A89" s="28" t="s">
        <v>111</v>
      </c>
      <c r="B89" s="29" t="s">
        <v>23</v>
      </c>
      <c r="C89" s="13" t="s">
        <v>112</v>
      </c>
      <c r="D89">
        <v>1</v>
      </c>
      <c r="E89">
        <v>0</v>
      </c>
      <c r="F89">
        <v>2</v>
      </c>
      <c r="G89">
        <v>0</v>
      </c>
    </row>
    <row r="90" spans="1:7" x14ac:dyDescent="0.25">
      <c r="A90" s="28" t="s">
        <v>113</v>
      </c>
      <c r="B90" t="s">
        <v>31</v>
      </c>
      <c r="C90" s="13">
        <v>2</v>
      </c>
      <c r="D90">
        <v>1</v>
      </c>
      <c r="E90">
        <v>0</v>
      </c>
      <c r="F90">
        <v>2</v>
      </c>
      <c r="G90">
        <v>0</v>
      </c>
    </row>
    <row r="91" spans="1:7" x14ac:dyDescent="0.25">
      <c r="A91" s="28" t="s">
        <v>104</v>
      </c>
      <c r="B91" t="s">
        <v>23</v>
      </c>
      <c r="C91" s="13" t="s">
        <v>15</v>
      </c>
      <c r="D91">
        <v>1</v>
      </c>
      <c r="E91">
        <v>1</v>
      </c>
      <c r="F91">
        <v>2</v>
      </c>
      <c r="G91">
        <v>1.5</v>
      </c>
    </row>
  </sheetData>
  <autoFilter ref="A1:G91" xr:uid="{BFF49FD2-39C7-4613-8E78-C4B96481B9C7}">
    <filterColumn colId="3">
      <filters>
        <filter val="1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3-1-2019 stats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Hartley, Christopher</dc:creator>
  <cp:lastModifiedBy>Iczkowski, Kenneth A</cp:lastModifiedBy>
  <dcterms:created xsi:type="dcterms:W3CDTF">2019-03-01T13:57:11Z</dcterms:created>
  <dcterms:modified xsi:type="dcterms:W3CDTF">2019-03-01T23:05:13Z</dcterms:modified>
</cp:coreProperties>
</file>